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118" windowHeight="8156" activeTab="0"/>
  </bookViews>
  <sheets>
    <sheet name="BOQ" sheetId="1" r:id="rId1"/>
  </sheets>
  <definedNames>
    <definedName name="_xlfn._FV" hidden="1">#NAME?</definedName>
    <definedName name="_xlnm.Print_Area" localSheetId="0">'BOQ'!$A$1:$F$122</definedName>
  </definedNames>
  <calcPr fullCalcOnLoad="1"/>
</workbook>
</file>

<file path=xl/sharedStrings.xml><?xml version="1.0" encoding="utf-8"?>
<sst xmlns="http://schemas.openxmlformats.org/spreadsheetml/2006/main" count="229" uniqueCount="122">
  <si>
    <t>ITEM</t>
  </si>
  <si>
    <t>DESCRIPTION</t>
  </si>
  <si>
    <t>QUANTITY</t>
  </si>
  <si>
    <t>UNITS</t>
  </si>
  <si>
    <t>M2</t>
  </si>
  <si>
    <t>ML</t>
  </si>
  <si>
    <t>NO</t>
  </si>
  <si>
    <t>PC</t>
  </si>
  <si>
    <t>LM</t>
  </si>
  <si>
    <t>400 W security light complete with lamp/filament</t>
  </si>
  <si>
    <t>SUB-TOTAL 2: BACKFILLING</t>
  </si>
  <si>
    <t>SUB-TOTAL 1: PERIMETER FENCING</t>
  </si>
  <si>
    <t>PCS</t>
  </si>
  <si>
    <t>TOTAL PRICE  USD</t>
  </si>
  <si>
    <t>UNITS PRICE -USD</t>
  </si>
  <si>
    <t>1 .2</t>
  </si>
  <si>
    <t>1. 3</t>
  </si>
  <si>
    <t>1 .4</t>
  </si>
  <si>
    <t>1. 5</t>
  </si>
  <si>
    <t xml:space="preserve">Perimeter Fence and wall </t>
  </si>
  <si>
    <t>Back filling the parking area all yard thickness 40cm one layer selected different type of soils approved by the Engineer, Filling material shall be clean without dust or drift sand, filling should be in layers and compacted with mechanical machine</t>
  </si>
  <si>
    <t xml:space="preserve">Gates, Grills ,Doors and windows </t>
  </si>
  <si>
    <t xml:space="preserve">Provide water tank as plastic type higher quality V.P.C the size about 2000 liters two on the top of the main office for service the building ,one in the parking area1 and one in other parking area2.get approval by UNHCR engineer. </t>
  </si>
  <si>
    <t xml:space="preserve">Water connection work for the bathrooms -Provide and installation as pipeline for all water operation work from water storge by P.V.C work and -PPR 3/4inch with all accessories. for connection pipe for as water pipe line from main water well as all bathrooms. Shower, washing hand two type cold and hot water.2- basin and others get approval by UNHCR engineer. </t>
  </si>
  <si>
    <t>Provide and installation Windows Fan for ventilation (shift 30*30KDK) including outside frame Aluminum cover by steel mesh. get approval by UNHCR engineer</t>
  </si>
  <si>
    <t xml:space="preserve">Provide and installation Heater with all accessories for bathroom Italian mark Ariston (direct )type mark 30litter </t>
  </si>
  <si>
    <t xml:space="preserve">Provide materials with lobar cost as all finishing work well smooth and professional lime hox with Emulsion painting three phase for emulsion color for external walls materials and color must be approved by UNHCR engineer.
</t>
  </si>
  <si>
    <t>Rooms</t>
  </si>
  <si>
    <t xml:space="preserve">Provide and installation Sink for with all accessories HAND WASH  Washbasin ,mixer tab (cold ,hot) toothbrush holder ,beaker ,soap dispenser ,vanity unit  , each room Baba steel 20*20cm   </t>
  </si>
  <si>
    <t xml:space="preserve">Provide and installation Fans for all office rooms Orient Indian mark type  about 30 rooms with waiting areas </t>
  </si>
  <si>
    <t xml:space="preserve"> Install two layer of 100cm and 50cm diameter galvanized steel razor wire of on top of the perimeter wall with five strands/row of barbed wire as per the drawing</t>
  </si>
  <si>
    <t>Provide and installation new doors for rooms the size (220*110) cm the Door must be steel metal very heavy over 10mm as high quality made in Turkey ,the paint color Red,Assan2 darker35%  . approved by UNHCR engineer</t>
  </si>
  <si>
    <t xml:space="preserve"> BOOM BARRIER - </t>
  </si>
  <si>
    <t>Provide materials with lobar cost for head beam by reinforce concrete use 4/pcs steel 12mm thickness 150mm,long 13.25ml ,mix 1:2:4.</t>
  </si>
  <si>
    <t xml:space="preserve">Provide materials with lobar cost , build 1.5 bricks wall with cement sand mortar on the edges of  including foundation excavation work  described above 1m.as up to 0.6m from zero level </t>
  </si>
  <si>
    <t>M3</t>
  </si>
  <si>
    <t xml:space="preserve">Construction of new two bathroom(3.5x 2.5m) </t>
  </si>
  <si>
    <t>Excavation of foundation as strip line (3.5m*2.5m) pit,(0.5*0.4)m .</t>
  </si>
  <si>
    <t>Provide and make paint  for walls and externally with all building including perpat building. About 6cm above the roof slab sheet.</t>
  </si>
  <si>
    <t xml:space="preserve">Provide materials for two door size (200*70cm) the outside steel frame must be by (6*3)cm, inside by (4*2)cm ,the cove steel by steel box vertically row use (3*1.5)cm ,all thickness of steel box is 1mm high quality with well fixing and paint as good finishing . </t>
  </si>
  <si>
    <t xml:space="preserve">WATER connection work </t>
  </si>
  <si>
    <t xml:space="preserve">Provide and installation P.V.C (4inch ) for rain water channel for roofing work you can put consider of sloping work </t>
  </si>
  <si>
    <t>work</t>
  </si>
  <si>
    <t>Excavation of 1000by1200 by 1000mm deep holes to receive steel columns</t>
  </si>
  <si>
    <t>Mass concrete class 25 to anchor  columns to the ground</t>
  </si>
  <si>
    <t>I-section columns, Universal 100mm, for vertical supports fixed into concrete with steel lags. The sections will be 2000mm long</t>
  </si>
  <si>
    <t>100mm  diameter Circular Hollow section, CHS, 3mm thick to be fabricated as cross bars</t>
  </si>
  <si>
    <t>50mm  diameter Circular Hollow section, CHS, 3mm thick to be fabricated as bracing for the cross bars</t>
  </si>
  <si>
    <t>25x25x3mm Angle Bars  for reinforcing of the balancing weight box</t>
  </si>
  <si>
    <t>Painting on two coats of antirust paint to all metal surfaces</t>
  </si>
  <si>
    <t>Painting on three coats of oil based paint to all metal surfaces</t>
  </si>
  <si>
    <t>SUB TOTALS FOR ALL OPRATIONS WORK 1-11</t>
  </si>
  <si>
    <t xml:space="preserve">work </t>
  </si>
  <si>
    <t>Supply Control Panel, as switch two ways, control, breakers, connecting generator and city electrical power of capacity 200A .with all accessories.</t>
  </si>
  <si>
    <t>SUMMARY</t>
  </si>
  <si>
    <t>TOTAL</t>
  </si>
  <si>
    <t xml:space="preserve">SUB-TOTAL 2: BACKFILLING WITH FLOOR </t>
  </si>
  <si>
    <t xml:space="preserve">Backfilling of the out site yard and roof . </t>
  </si>
  <si>
    <t>SUB-TOTAL 3: GATES, GRILLS, DOORS windows</t>
  </si>
  <si>
    <t>SUB-TOTAL 5: PAINT AS FINSHING WORKS</t>
  </si>
  <si>
    <t>SUB-TOTAL 6: WATER CONNCTION</t>
  </si>
  <si>
    <t xml:space="preserve">SUB-TOTAL  7: PLUMPING  CONNCTION </t>
  </si>
  <si>
    <t>SUB-TOTAL 8: ELECTRICAL WORKS</t>
  </si>
  <si>
    <t>SUB-TOTAL 8:  ELECTRICAL WORKS</t>
  </si>
  <si>
    <t>SUB-TOTAL10: BOOM BARRIER</t>
  </si>
  <si>
    <t>SUB TOTAL 9:  TWO NEW BATHROOM</t>
  </si>
  <si>
    <t>Provide and installation AC -type L.G 220-240V two unit (Mede in Korea) high quality must be approval by the UNHCR engineer for all office about 26 rooms with waiting areas with outside steel seat holder and all accessories</t>
  </si>
  <si>
    <t xml:space="preserve">Provide and installation and painting new doors for interring area or  and well fixing  (210*150)cm by frame by 8*4cm*3mm internal frame 6*3cm*3mm ,cove with Steel sheet thickness 3mm
</t>
  </si>
  <si>
    <t>Provide materials for Extend the fencing building wall 0.7meter high by one bricks and half cement /sand mix1:6  of one and a half red brick masonry jointed with sand cement mortar. Ratio 1:6 cement</t>
  </si>
  <si>
    <t>Provide materials for plastering work  the extended masonry wall with sand cement plaster on both side using mortar of ratio1:6.about ML 1m*90m</t>
  </si>
  <si>
    <t xml:space="preserve">Provide materials for Paint fencing  wall as shown on site with white lime undercoat and three coats of emulation  (pomastic)  to Engineer's approved color ,internal and external </t>
  </si>
  <si>
    <t>Provide and installation work for  Floor work for improvement to site yard by ceramic floor size (40*40cm)higher quality after good slop for rain water discharge.</t>
  </si>
  <si>
    <t>Provide and installation new doors for bathrooms  (210*80)cm P.V.C China mark .</t>
  </si>
  <si>
    <t xml:space="preserve"> Provide and installation steel frame Door (Grill)for the main interring lobby office  and other open to balcony Size 1.2m width *2.10 m high. the door must be two  ways  as specifications:- 
• Outside steel frame by steel box 8*4cm thickness 3mm higher quality.
• Inside frame by steel box 6*3cm thickness3mm high qualities connected line vertical by steel box 5*52cm*3mm.each 15cm  
• Use high quality lock by steel par 12mm properly closed.
• Panting work ,fist coat by OIXR painting blue color second coat ,get approval by UNHCR engineer </t>
  </si>
  <si>
    <t>Provide and installation new windows sheet(opening shit on the stair well)  type Almanium frame cover by Glass thickness 5mm, Miskito net wire mesh cover   with all accessories, the color Red,Assan2 darker35%  the size (200*40) cm the Almanium frame opening two ways and one on the middle is fixed, must be  well fixed ,the paint color Red,Assan2 darker35%  . approved by UNHCR engineer</t>
  </si>
  <si>
    <t>Provide and installation work for bathrooms as Ceramic porcelain (China mark ) class  for floor work , 40x40cm.</t>
  </si>
  <si>
    <t xml:space="preserve">Paint work internal and external as finishing work for all building </t>
  </si>
  <si>
    <t>Provide materials with lobar cost as all work well smooth and professional finishing  by lime hox +Silky coating  with Emulsion painting  two face and then two phases for emulsion color for internal walls materials and color must be approved by UNHCR engineer.</t>
  </si>
  <si>
    <t>Provide with installation pipe line PPR,P.V.C  with connection materials  from Pol water Motorizes as fixed on the ground , with accessories can work two ways from well main storge to shit water up elevated upper on as third floor. The connection work must be by PPR size 1inch ,P.V.C 2inch with accessories the distance about 20meters as all building three floors .find the drawing , get approval by UNHCR engineer.</t>
  </si>
  <si>
    <t xml:space="preserve">Provide and installation connections Shower with all accessories England mark   Shower cubicle, shower head soap dish, Bath panel –Tilling –Tap(especially BrE)-Mixer Tap. 80*80cm ,high quality </t>
  </si>
  <si>
    <t>Provide Manholes (40*40)well finishing and cover sloping  and installation Channel Pipe line for bathroom as connection by P.V.C 4inch with all accessories from to as second floor to down connected  on the Ground Floor  to pass Septic tank  and follow to main well .</t>
  </si>
  <si>
    <t xml:space="preserve">Provide materials with lobar cost  for lining as super structure  work the two bathroom  and build 1.5 bricks wall with cement sand mortar on the  edges of  excavated pit latrines described above .the high about 2.8m </t>
  </si>
  <si>
    <t xml:space="preserve">Provide and installation Bathtub-Seat(Honda mark  ) with all accessories concoctions  Tank lever –Fill valve –Mounting –Hard ware  Flush valve –Flapper seal –Tank to Bowl Gasket .Mounting Gap –wax Ring-Flange  </t>
  </si>
  <si>
    <t>Provide Manholes (40*40)well finshing and cover sloping  and installation Channel Pipe line for bathroom as connection by P.V.C 4inch with all accessories from to as second floor to down connected  on the Ground Floor  to pass Septic tank  and follow to main well .</t>
  </si>
  <si>
    <t xml:space="preserve">Provide installation work for bathrooms as Ceramic porcelain (China mark )  for wall cover work, 60x20cm  </t>
  </si>
  <si>
    <t xml:space="preserve">Provide and make plaster for walls externally work well with all building including perpat building. About 6cm above the roof slab sheet. Smooth </t>
  </si>
  <si>
    <t>25mm diameter dead bolts for anchoring the cross bars to the vertical verticals including the holding brackets to approval</t>
  </si>
  <si>
    <t>Mild steel plate, 3mm thick to be fabricated into a box for the balancing weight</t>
  </si>
  <si>
    <t>Remove existing main entrance door to the parking area and replace with a new steel door as per the design-ELG-2021-001, 4 meter wide by 2.5 meter high. Provide for installation of the new gate with 300x300mm columns with reinforced concrete with a base of 1200x1200mm. The column reinforcement to be 6 pcs of bar diameter 16 each and the base to be of reinforcement of bar 16 two layers spaced at 150mm center to center. All metal surfaces shall be painted with one under coat and three coats of oil-based paint. Then  fabricate and installation steel door 2.5*4m*Thickness 6mm steel sheet internal and external, outside frame by steel angle 3inch thickness 3mm with inside 4*8steel box 3mm thickness with well connection welder verticals and horizontal, first coat by OIXR painting blue color second coat .get approval by UNHCR engine</t>
  </si>
  <si>
    <t>Provide tile porcelain crystal white double polished floor tiles first class, high quality type, size(60*60)cm and install tile in all floor work for the rooms including 10cm skirting on the walls.</t>
  </si>
  <si>
    <t>Provide tile porcelain crystal white double polished floor tiles first class, high quality type, size(60*60)cm and install tiles in all floor work Colder or linking area  including 10cm skirting on the walls.</t>
  </si>
  <si>
    <t xml:space="preserve">Provide and installation work for bathrooms walls ceramic tiles for the wall work, 60x30cm.  </t>
  </si>
  <si>
    <t>Provide tile  porcelain crystal white double polished floor tiles first class, high quality type, size(60*60)cm and fixed tile at all floor work for Stair the rest area  including 0cm skirting on the walls.</t>
  </si>
  <si>
    <t>Provide and installation work for Stair stapes with rest area by Marble tiles for floor work, 100x30cm.</t>
  </si>
  <si>
    <t>Floor work for all building by tile (600x600 mm, porcelain crystal white double polished floor tiles first class ) higher quality, all samples to be approved by Engineer before procurement</t>
  </si>
  <si>
    <t>Provide and installation new windows type Almanium frame cover by Glass thickness 5mm, mosquito net wire mesh cover  with all accessories, the color Red,Assan2 darker35%  the size (110*150) cm the Almanium frame opening two ways and one on the middle is fixed, must be  well fixed ,the paint color Red,Assan2 darker35%  . approved by UNHCR engineer</t>
  </si>
  <si>
    <t>Provide and installation new windows type Almanium frame cover by Glass thickness 5mm,mosquito net wire mesh cover  with all accessories the color Red,Assan2 darker35%  the size (110*160) cm Almanium frame opening two ways and one on the middle is fixed ,must be well fixed very heavy as high quality ,the color Red,Assan2 darker35%  . approved by UNHCR engineer</t>
  </si>
  <si>
    <t>Provide and installation new windows type Almanium frame cover by Glass thickness 5mm, with mosquito net wire mesh cover   ,the color Red,Assan2 darker35%  the size (110*100) cm the Almanium frame opening  two ways  well fixed  very heavy as high quality  , color darker35%  . approved by UNHCR engineer</t>
  </si>
  <si>
    <t>Provide and installation new doors for balcony and main intering door  the size (220*120) cm the Door must be steel metal very heavy over 10mm as high quality made in Turkey ,the paint color Red,Assan2 darker35%  . approved by UNHCR engineer</t>
  </si>
  <si>
    <t>SUB-TOTAL 11: THE MAIN GETS AND SAFETY DOOR</t>
  </si>
  <si>
    <t>THE MAIN GETS AND SAFETY DOOR</t>
  </si>
  <si>
    <t>SUB-TOTAL 4: FLOOR ,TITLES</t>
  </si>
  <si>
    <t>Fabricate and install with concrete, Y shaped razor wire support brackets measuring 1.35m high made of mild steel angle sections of (2inchx2inch) 50x50mm by 3mm thick with connection open for fxing 5 wire strands . The steel must be painted by black color and installed and a space of 1.5m centre to center</t>
  </si>
  <si>
    <t>Electrical Works</t>
  </si>
  <si>
    <t>Provision of Materials and Civil Works for the Completion (Finishing) of a Building in El Geneina, Darfur.</t>
  </si>
  <si>
    <t>Note: The Items listed below shall correspond to the Items recorded in the Measurement Sheet (BOQ), where the quantities of Items executed by the Contractor are recorded, checked and approved by the Supervisor. 
Prior to preparing the Price Offer on the BoQ, the Contractor shall make reference to the Technical Specifications &amp; Drawings. All items in the bill of quantities are to be quoted for supply and installation. The containers shall be provided by UNHCR</t>
  </si>
  <si>
    <r>
      <t xml:space="preserve">Provide materials with lobar cost as all finishing work well smooth and professional   lime hox with Emulsion painting three phase for emulsion color for internal and external for the </t>
    </r>
    <r>
      <rPr>
        <b/>
        <sz val="12"/>
        <rFont val="Arial"/>
        <family val="2"/>
      </rPr>
      <t>fencing</t>
    </r>
    <r>
      <rPr>
        <sz val="12"/>
        <rFont val="Arial"/>
        <family val="2"/>
      </rPr>
      <t xml:space="preserve"> walls materials and color must be approved by UNHCR engineer.</t>
    </r>
  </si>
  <si>
    <r>
      <rPr>
        <b/>
        <sz val="12"/>
        <rFont val="Arial"/>
        <family val="2"/>
      </rPr>
      <t xml:space="preserve">Plumping work </t>
    </r>
    <r>
      <rPr>
        <sz val="12"/>
        <rFont val="Arial"/>
        <family val="2"/>
      </rPr>
      <t>-</t>
    </r>
  </si>
  <si>
    <r>
      <t>Provide and installation Bathtub-</t>
    </r>
    <r>
      <rPr>
        <u val="single"/>
        <sz val="12"/>
        <rFont val="Arial"/>
        <family val="2"/>
      </rPr>
      <t>Seat</t>
    </r>
    <r>
      <rPr>
        <sz val="12"/>
        <rFont val="Arial"/>
        <family val="2"/>
      </rPr>
      <t xml:space="preserve">(Honda mark  ) with all accessories concoctions  Tank lever –Fill valve –Mounting –Hard ware  Flush valve –Flapper seal –Tank to Bowl Gasket .Mounting Gap –wax Ring-Flange  </t>
    </r>
  </si>
  <si>
    <r>
      <t xml:space="preserve">Supply and pipe line electricity wire 2.5mm -Fans,4mm for AC and 2mm the type of wire must be Fanar Made in Saudi Araba for light ,four core high quality for pipeline from main resources about 40rooms with 10 bathrooms the building about three floors </t>
    </r>
    <r>
      <rPr>
        <b/>
        <sz val="12"/>
        <rFont val="Arial"/>
        <family val="2"/>
      </rPr>
      <t xml:space="preserve">Pleases find the drawing, the pipe line is must me require in first ,second floor's  </t>
    </r>
  </si>
  <si>
    <r>
      <t>Provide and installation three for safety room and one for reception Door size 1.10m width *2.15 m high. t• Outside steel frame by steel box 8*4cm thickness3mm higher quality.• Inside frame by steel box 6*3cm thickness 3mm high qualities connected line vertical by steel box 6*3cm. The cover all frame tow ways, steel sheet thickness 3mm double from internal and external .6mm all.• Use high quality lock by steel par 16mm properly closed.• Panting work, first coat by OIXR painting blue color second coat, get approval by UNHCR engineer-</t>
    </r>
    <r>
      <rPr>
        <b/>
        <u val="single"/>
        <sz val="12"/>
        <rFont val="Arial"/>
        <family val="2"/>
      </rPr>
      <t>Notice</t>
    </r>
    <r>
      <rPr>
        <u val="single"/>
        <sz val="12"/>
        <rFont val="Arial"/>
        <family val="2"/>
      </rPr>
      <t xml:space="preserve"> to door need to removed the old door and fixe new </t>
    </r>
  </si>
  <si>
    <t>Provide and installation work for Floor work for roof floor at the end of top building  by ceramic floor size (40*40cm) higher quality after good slop for rain water discharge.</t>
  </si>
  <si>
    <t xml:space="preserve">Supply 50W light+40W complete with lamp/Philips type with cercles lamp 50% provide  with all connection work rooms,loppys corridors area  </t>
  </si>
  <si>
    <t xml:space="preserve">SUB-Total 3 Gates, Grills ,Doors and windows </t>
  </si>
  <si>
    <t>SUB Total 4 - FLOOR WORK ,TILE</t>
  </si>
  <si>
    <t xml:space="preserve">SUB Total 5 -Gates, Grills ,Doors and windows </t>
  </si>
  <si>
    <t xml:space="preserve">SUB-Total 6 - WATER CONNCTION WORK </t>
  </si>
  <si>
    <t xml:space="preserve">SUB-Total 7  PLUMP WORK </t>
  </si>
  <si>
    <t>SUB-TOTAL 9 - Construction of new two bathroom</t>
  </si>
  <si>
    <t>SUB TOTAL - 10 BOOM BARRIER</t>
  </si>
  <si>
    <t xml:space="preserve">SUB-TOTAL 11 MAIN GET AND SAFETY DOOR </t>
  </si>
  <si>
    <t>RFP 22-UNHCR-SDNELF-SUP-RFP-0009
Annex C - Financial Offer Form</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</si>
</sst>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0"/>
    <numFmt numFmtId="185" formatCode="#,###"/>
    <numFmt numFmtId="186" formatCode="#,##0.0"/>
    <numFmt numFmtId="187" formatCode="_(* #,##0_);_(* \(#,##0\);_(* &quot;-&quot;??_);_(@_)"/>
    <numFmt numFmtId="188" formatCode="[$-409]d/mmm/yy;@"/>
    <numFmt numFmtId="189" formatCode="#,##0.00;[Red]#,##0.00"/>
    <numFmt numFmtId="190" formatCode="[$-409]h:mm:ss\ AM/PM"/>
    <numFmt numFmtId="191" formatCode="[$-409]dddd\,\ mmmm\ dd\,\ yyyy"/>
    <numFmt numFmtId="192" formatCode="_(* #,##0.000_);_(* \(#,##0.000\);_(* &quot;-&quot;??_);_(@_)"/>
    <numFmt numFmtId="193" formatCode="_(* #,##0.0000_);_(* \(#,##0.0000\);_(* &quot;-&quot;??_);_(@_)"/>
    <numFmt numFmtId="194" formatCode="_(* #,##0.00000_);_(* \(#,##0.00000\);_(* &quot;-&quot;??_);_(@_)"/>
    <numFmt numFmtId="195" formatCode="_(* #,##0.000000_);_(* \(#,##0.000000\);_(* &quot;-&quot;??_);_(@_)"/>
    <numFmt numFmtId="196" formatCode="_(* #,##0.0_);_(* \(#,##0.0\);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_-;\-* #,##0.0_-;_-* &quot;-&quot;??_-;_-@_-"/>
    <numFmt numFmtId="202" formatCode="_-* #,##0_-;\-* #,##0_-;_-* &quot;-&quot;??_-;_-@_-"/>
    <numFmt numFmtId="203" formatCode="_-* #,##0.0_-;\-* #,##0.0_-;_-* &quot;-&quot;?_-;_-@_-"/>
    <numFmt numFmtId="204" formatCode="mmm\-yyyy"/>
    <numFmt numFmtId="205" formatCode="[$-409]dddd\,\ mmmm\ d\,\ yyyy"/>
    <numFmt numFmtId="206" formatCode="0.0%"/>
    <numFmt numFmtId="207" formatCode="_(* #,##0.0_);_(* \(#,##0.0\);_(* &quot;-&quot;?_);_(@_)"/>
  </numFmts>
  <fonts count="52">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0"/>
      <name val="Arial"/>
      <family val="2"/>
    </font>
    <font>
      <sz val="8"/>
      <name val="Arial"/>
      <family val="2"/>
    </font>
    <font>
      <b/>
      <sz val="14"/>
      <name val="Arial"/>
      <family val="2"/>
    </font>
    <font>
      <b/>
      <u val="single"/>
      <sz val="12"/>
      <name val="Arial"/>
      <family val="2"/>
    </font>
    <font>
      <sz val="14"/>
      <name val="Arial"/>
      <family val="2"/>
    </font>
    <font>
      <u val="single"/>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000000"/>
      <name val="Arial"/>
      <family val="2"/>
    </font>
    <font>
      <b/>
      <sz val="12"/>
      <color rgb="FF000000"/>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FFFF"/>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style="hair"/>
      <right>
        <color indexed="63"/>
      </right>
      <top style="hair"/>
      <bottom style="hair"/>
    </border>
    <border>
      <left style="thin"/>
      <right style="thin"/>
      <top style="thin"/>
      <bottom style="thin"/>
    </border>
    <border>
      <left style="medium"/>
      <right style="hair"/>
      <top style="medium"/>
      <bottom style="hair"/>
    </border>
    <border>
      <left style="medium"/>
      <right style="hair"/>
      <top>
        <color indexed="63"/>
      </top>
      <bottom style="hair"/>
    </border>
    <border>
      <left>
        <color indexed="63"/>
      </left>
      <right style="hair"/>
      <top style="hair"/>
      <bottom style="hair"/>
    </border>
    <border>
      <left style="medium"/>
      <right style="hair"/>
      <top style="hair"/>
      <bottom>
        <color indexed="63"/>
      </bottom>
    </border>
    <border>
      <left style="hair"/>
      <right style="hair"/>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style="hair"/>
    </border>
    <border>
      <left style="thin"/>
      <right style="medium"/>
      <top style="thin"/>
      <bottom style="thin"/>
    </border>
    <border>
      <left style="thin"/>
      <right style="thin"/>
      <top>
        <color indexed="63"/>
      </top>
      <bottom style="thin"/>
    </border>
    <border>
      <left style="hair"/>
      <right style="medium"/>
      <top>
        <color indexed="63"/>
      </top>
      <bottom style="hair"/>
    </border>
    <border>
      <left style="thin"/>
      <right style="thin"/>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5">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center"/>
    </xf>
    <xf numFmtId="0" fontId="4" fillId="0" borderId="0" xfId="0" applyFont="1" applyFill="1" applyAlignment="1">
      <alignment/>
    </xf>
    <xf numFmtId="0" fontId="4" fillId="33" borderId="0" xfId="0" applyFont="1" applyFill="1" applyAlignment="1">
      <alignment/>
    </xf>
    <xf numFmtId="0" fontId="4" fillId="0" borderId="0" xfId="0" applyFont="1" applyAlignment="1">
      <alignment vertical="center"/>
    </xf>
    <xf numFmtId="0" fontId="4"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top"/>
    </xf>
    <xf numFmtId="0" fontId="3" fillId="0" borderId="10" xfId="0" applyFont="1" applyBorder="1" applyAlignment="1">
      <alignment horizontal="left" vertical="top" wrapText="1"/>
    </xf>
    <xf numFmtId="0" fontId="3" fillId="0" borderId="10" xfId="0" applyFont="1" applyFill="1" applyBorder="1" applyAlignment="1">
      <alignment horizontal="left" vertical="center" wrapText="1"/>
    </xf>
    <xf numFmtId="196" fontId="3" fillId="0" borderId="10" xfId="42" applyNumberFormat="1" applyFont="1" applyBorder="1" applyAlignment="1">
      <alignment horizontal="center" vertical="center"/>
    </xf>
    <xf numFmtId="196" fontId="4" fillId="0" borderId="0" xfId="42" applyNumberFormat="1" applyFont="1" applyFill="1" applyAlignment="1">
      <alignment horizontal="center" vertical="center"/>
    </xf>
    <xf numFmtId="0" fontId="48" fillId="0" borderId="0" xfId="0" applyFont="1" applyAlignment="1">
      <alignment/>
    </xf>
    <xf numFmtId="0" fontId="6" fillId="0" borderId="0" xfId="0" applyFont="1" applyFill="1" applyAlignment="1">
      <alignment/>
    </xf>
    <xf numFmtId="0" fontId="4" fillId="0" borderId="11" xfId="0" applyFont="1" applyFill="1" applyBorder="1" applyAlignment="1">
      <alignment horizontal="center" vertical="center"/>
    </xf>
    <xf numFmtId="0" fontId="3" fillId="0" borderId="11" xfId="0" applyFont="1" applyBorder="1" applyAlignment="1">
      <alignment horizontal="center" vertical="center"/>
    </xf>
    <xf numFmtId="0" fontId="4" fillId="34"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quotePrefix="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35" borderId="14"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59" applyFont="1" applyFill="1" applyBorder="1" applyAlignment="1">
      <alignment horizontal="center" vertical="center"/>
      <protection/>
    </xf>
    <xf numFmtId="16"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quotePrefix="1">
      <alignment horizontal="center" vertical="center"/>
    </xf>
    <xf numFmtId="0" fontId="4" fillId="34" borderId="13" xfId="0" applyFont="1" applyFill="1" applyBorder="1" applyAlignment="1">
      <alignment horizontal="center" vertical="center"/>
    </xf>
    <xf numFmtId="187" fontId="4" fillId="0" borderId="13" xfId="42" applyNumberFormat="1" applyFont="1" applyFill="1" applyBorder="1" applyAlignment="1">
      <alignment horizontal="center" vertical="center"/>
    </xf>
    <xf numFmtId="187" fontId="4" fillId="0" borderId="13" xfId="42" applyNumberFormat="1" applyFont="1" applyFill="1" applyBorder="1" applyAlignment="1">
      <alignment horizontal="left" vertical="center"/>
    </xf>
    <xf numFmtId="0" fontId="4" fillId="16" borderId="13" xfId="0" applyFont="1" applyFill="1" applyBorder="1" applyAlignment="1">
      <alignment horizontal="center" vertical="center"/>
    </xf>
    <xf numFmtId="187" fontId="4" fillId="0" borderId="13" xfId="42" applyNumberFormat="1" applyFont="1" applyBorder="1" applyAlignment="1">
      <alignment horizontal="center" vertical="center"/>
    </xf>
    <xf numFmtId="0" fontId="4" fillId="0" borderId="15" xfId="0" applyFont="1" applyBorder="1" applyAlignment="1">
      <alignment horizontal="center" vertical="center"/>
    </xf>
    <xf numFmtId="196" fontId="5" fillId="0" borderId="16" xfId="42" applyNumberFormat="1" applyFont="1" applyBorder="1" applyAlignment="1">
      <alignment horizontal="center" vertical="center" wrapText="1"/>
    </xf>
    <xf numFmtId="0" fontId="3" fillId="33" borderId="12" xfId="59" applyFont="1" applyFill="1" applyBorder="1" applyAlignment="1">
      <alignment vertical="center"/>
      <protection/>
    </xf>
    <xf numFmtId="0" fontId="4" fillId="33" borderId="17" xfId="0" applyFont="1" applyFill="1" applyBorder="1" applyAlignment="1">
      <alignment horizontal="center" vertical="center"/>
    </xf>
    <xf numFmtId="0" fontId="4" fillId="0" borderId="17" xfId="0" applyFont="1" applyBorder="1" applyAlignment="1" quotePrefix="1">
      <alignment horizontal="center" vertical="center"/>
    </xf>
    <xf numFmtId="0" fontId="4" fillId="0" borderId="13" xfId="0" applyFont="1" applyBorder="1" applyAlignment="1" quotePrefix="1">
      <alignment horizontal="center" vertical="center"/>
    </xf>
    <xf numFmtId="0" fontId="4" fillId="33" borderId="13" xfId="0" applyFont="1" applyFill="1" applyBorder="1" applyAlignment="1" quotePrefix="1">
      <alignment horizontal="center" vertical="center"/>
    </xf>
    <xf numFmtId="0" fontId="4" fillId="33" borderId="17" xfId="0" applyFont="1" applyFill="1" applyBorder="1" applyAlignment="1" quotePrefix="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2" fontId="4" fillId="0" borderId="13" xfId="0" applyNumberFormat="1" applyFont="1" applyBorder="1" applyAlignment="1" quotePrefix="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3" fontId="4" fillId="0" borderId="13" xfId="42" applyFont="1" applyFill="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187" fontId="4" fillId="33" borderId="10" xfId="42" applyNumberFormat="1" applyFont="1" applyFill="1" applyBorder="1" applyAlignment="1">
      <alignment vertical="center"/>
    </xf>
    <xf numFmtId="187" fontId="4" fillId="33" borderId="10" xfId="42" applyNumberFormat="1" applyFont="1" applyFill="1" applyBorder="1" applyAlignment="1">
      <alignment/>
    </xf>
    <xf numFmtId="196" fontId="4" fillId="33" borderId="10" xfId="42" applyNumberFormat="1" applyFont="1" applyFill="1" applyBorder="1" applyAlignment="1">
      <alignment/>
    </xf>
    <xf numFmtId="0" fontId="4" fillId="36" borderId="10" xfId="0" applyFont="1" applyFill="1" applyBorder="1" applyAlignment="1">
      <alignment vertical="center" wrapText="1"/>
    </xf>
    <xf numFmtId="0" fontId="4" fillId="36" borderId="10" xfId="0" applyFont="1" applyFill="1" applyBorder="1" applyAlignment="1">
      <alignment horizontal="center" vertical="center" wrapText="1"/>
    </xf>
    <xf numFmtId="0" fontId="4" fillId="36" borderId="13" xfId="0" applyFont="1" applyFill="1" applyBorder="1" applyAlignment="1">
      <alignment vertical="center" wrapText="1"/>
    </xf>
    <xf numFmtId="187" fontId="4" fillId="33" borderId="13" xfId="42"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87" fontId="4" fillId="33" borderId="10" xfId="42" applyNumberFormat="1" applyFont="1" applyFill="1" applyBorder="1" applyAlignment="1">
      <alignment horizontal="center" vertical="center" wrapText="1"/>
    </xf>
    <xf numFmtId="0" fontId="4" fillId="36" borderId="10" xfId="0" applyFont="1" applyFill="1" applyBorder="1" applyAlignment="1">
      <alignment horizontal="left" vertical="center" wrapText="1"/>
    </xf>
    <xf numFmtId="0" fontId="4" fillId="36" borderId="18" xfId="0" applyFont="1" applyFill="1" applyBorder="1" applyAlignment="1">
      <alignment vertical="center" wrapText="1"/>
    </xf>
    <xf numFmtId="0" fontId="4" fillId="36" borderId="18" xfId="0" applyFont="1" applyFill="1" applyBorder="1" applyAlignment="1">
      <alignment horizontal="center" vertical="center" wrapText="1"/>
    </xf>
    <xf numFmtId="187" fontId="4" fillId="33" borderId="18" xfId="42" applyNumberFormat="1" applyFont="1" applyFill="1" applyBorder="1" applyAlignment="1">
      <alignment horizontal="center" vertical="center" wrapText="1"/>
    </xf>
    <xf numFmtId="187" fontId="4" fillId="33" borderId="13" xfId="42" applyNumberFormat="1" applyFont="1" applyFill="1" applyBorder="1" applyAlignment="1">
      <alignment horizontal="center" vertical="center" wrapText="1"/>
    </xf>
    <xf numFmtId="0" fontId="4" fillId="36" borderId="13" xfId="0" applyFont="1" applyFill="1" applyBorder="1" applyAlignment="1">
      <alignment horizontal="left" vertical="top" wrapText="1"/>
    </xf>
    <xf numFmtId="0" fontId="4" fillId="36" borderId="13" xfId="0" applyFont="1" applyFill="1" applyBorder="1" applyAlignment="1">
      <alignment horizontal="center" vertical="center" wrapText="1"/>
    </xf>
    <xf numFmtId="0" fontId="4" fillId="36" borderId="13" xfId="0" applyFont="1" applyFill="1" applyBorder="1" applyAlignment="1">
      <alignment vertical="top" wrapText="1"/>
    </xf>
    <xf numFmtId="0" fontId="3" fillId="33" borderId="13" xfId="0" applyFont="1" applyFill="1" applyBorder="1" applyAlignment="1">
      <alignment horizontal="left"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center" wrapText="1"/>
    </xf>
    <xf numFmtId="187" fontId="4" fillId="33" borderId="10" xfId="42" applyNumberFormat="1" applyFont="1" applyFill="1" applyBorder="1" applyAlignment="1">
      <alignment horizontal="center" vertical="center"/>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Border="1" applyAlignment="1">
      <alignment horizontal="justify" vertical="top"/>
    </xf>
    <xf numFmtId="3" fontId="4" fillId="0" borderId="13" xfId="58" applyNumberFormat="1" applyFont="1" applyBorder="1" applyAlignment="1">
      <alignment horizontal="center" vertical="center"/>
      <protection/>
    </xf>
    <xf numFmtId="0" fontId="4" fillId="0" borderId="13" xfId="58" applyFont="1" applyBorder="1" applyAlignment="1">
      <alignment horizontal="center" vertical="center"/>
      <protection/>
    </xf>
    <xf numFmtId="0" fontId="4" fillId="0" borderId="13" xfId="0" applyFont="1" applyBorder="1" applyAlignment="1">
      <alignment vertical="center" wrapText="1"/>
    </xf>
    <xf numFmtId="0" fontId="49" fillId="0" borderId="13" xfId="0" applyFont="1" applyBorder="1" applyAlignment="1">
      <alignment horizontal="center" vertical="center"/>
    </xf>
    <xf numFmtId="187" fontId="4" fillId="0" borderId="13" xfId="42" applyNumberFormat="1" applyFont="1" applyFill="1" applyBorder="1" applyAlignment="1">
      <alignment horizontal="left" vertical="top"/>
    </xf>
    <xf numFmtId="187" fontId="4" fillId="0" borderId="13" xfId="42" applyNumberFormat="1" applyFont="1" applyFill="1" applyBorder="1" applyAlignment="1">
      <alignment vertical="top"/>
    </xf>
    <xf numFmtId="0" fontId="49" fillId="36" borderId="13" xfId="0" applyFont="1" applyFill="1" applyBorder="1" applyAlignment="1">
      <alignment horizontal="center" vertical="center" wrapText="1"/>
    </xf>
    <xf numFmtId="0" fontId="4" fillId="0" borderId="13" xfId="0" applyFont="1" applyBorder="1" applyAlignment="1">
      <alignment vertical="top" wrapText="1"/>
    </xf>
    <xf numFmtId="0" fontId="3" fillId="0" borderId="10" xfId="0" applyFont="1" applyBorder="1" applyAlignment="1">
      <alignment horizontal="center" vertical="center" wrapText="1"/>
    </xf>
    <xf numFmtId="0" fontId="4" fillId="0" borderId="13" xfId="0" applyFont="1" applyBorder="1" applyAlignment="1">
      <alignment horizontal="left" vertical="top" wrapText="1"/>
    </xf>
    <xf numFmtId="0" fontId="3" fillId="34" borderId="0" xfId="0" applyFont="1" applyFill="1" applyBorder="1" applyAlignment="1" quotePrefix="1">
      <alignment horizontal="center" vertical="center"/>
    </xf>
    <xf numFmtId="0" fontId="3" fillId="34" borderId="19" xfId="0" applyFont="1" applyFill="1" applyBorder="1" applyAlignment="1">
      <alignment vertical="center" wrapText="1"/>
    </xf>
    <xf numFmtId="0" fontId="50" fillId="34" borderId="20" xfId="0" applyFont="1" applyFill="1" applyBorder="1" applyAlignment="1">
      <alignment horizontal="center" vertical="center" wrapText="1"/>
    </xf>
    <xf numFmtId="196" fontId="3" fillId="34" borderId="21" xfId="42" applyNumberFormat="1" applyFont="1" applyFill="1" applyBorder="1" applyAlignment="1">
      <alignment horizontal="center" vertical="center"/>
    </xf>
    <xf numFmtId="0" fontId="3" fillId="0" borderId="0" xfId="0" applyFont="1" applyFill="1" applyAlignment="1">
      <alignment/>
    </xf>
    <xf numFmtId="0" fontId="3" fillId="34" borderId="15" xfId="0" applyFont="1" applyFill="1" applyBorder="1" applyAlignment="1">
      <alignment horizontal="center" vertical="center"/>
    </xf>
    <xf numFmtId="0" fontId="3" fillId="0" borderId="0" xfId="0" applyFont="1" applyAlignment="1">
      <alignment vertical="center"/>
    </xf>
    <xf numFmtId="0" fontId="3" fillId="34" borderId="13" xfId="0" applyFont="1" applyFill="1" applyBorder="1" applyAlignment="1" quotePrefix="1">
      <alignment horizontal="center" vertical="center"/>
    </xf>
    <xf numFmtId="0" fontId="3" fillId="34" borderId="13" xfId="0" applyFont="1" applyFill="1" applyBorder="1" applyAlignment="1">
      <alignment horizontal="left" vertical="center" wrapText="1"/>
    </xf>
    <xf numFmtId="0" fontId="3" fillId="34" borderId="13" xfId="0" applyFont="1" applyFill="1" applyBorder="1" applyAlignment="1">
      <alignment horizontal="center" vertical="center" wrapText="1"/>
    </xf>
    <xf numFmtId="187" fontId="3" fillId="34" borderId="13" xfId="42" applyNumberFormat="1" applyFont="1" applyFill="1" applyBorder="1" applyAlignment="1">
      <alignment horizontal="center" vertical="center" wrapText="1"/>
    </xf>
    <xf numFmtId="0" fontId="3" fillId="0" borderId="0" xfId="0" applyFont="1" applyAlignment="1">
      <alignment/>
    </xf>
    <xf numFmtId="0" fontId="3" fillId="34" borderId="15" xfId="0" applyFont="1" applyFill="1" applyBorder="1" applyAlignment="1" quotePrefix="1">
      <alignment horizontal="center" vertical="center"/>
    </xf>
    <xf numFmtId="0" fontId="3" fillId="34" borderId="22" xfId="0" applyFont="1" applyFill="1" applyBorder="1" applyAlignment="1">
      <alignment vertical="center" wrapText="1"/>
    </xf>
    <xf numFmtId="0" fontId="3" fillId="34" borderId="0" xfId="0" applyFont="1" applyFill="1" applyBorder="1" applyAlignment="1">
      <alignment vertical="center" wrapText="1"/>
    </xf>
    <xf numFmtId="0" fontId="3" fillId="34" borderId="23" xfId="0" applyFont="1" applyFill="1" applyBorder="1" applyAlignment="1">
      <alignment vertical="center" wrapText="1"/>
    </xf>
    <xf numFmtId="187" fontId="3" fillId="34" borderId="24" xfId="42" applyNumberFormat="1" applyFont="1" applyFill="1" applyBorder="1" applyAlignment="1">
      <alignment vertical="center"/>
    </xf>
    <xf numFmtId="0" fontId="3" fillId="34" borderId="24" xfId="0" applyFont="1" applyFill="1" applyBorder="1" applyAlignment="1">
      <alignment horizontal="left" vertical="top" wrapText="1"/>
    </xf>
    <xf numFmtId="0" fontId="3" fillId="34" borderId="11" xfId="0" applyFont="1" applyFill="1" applyBorder="1" applyAlignment="1">
      <alignment horizontal="center" vertical="center" wrapText="1"/>
    </xf>
    <xf numFmtId="0" fontId="51" fillId="0" borderId="0" xfId="0" applyFont="1" applyAlignment="1">
      <alignment/>
    </xf>
    <xf numFmtId="0" fontId="3" fillId="34" borderId="25" xfId="0" applyFont="1" applyFill="1" applyBorder="1" applyAlignment="1">
      <alignment horizontal="center" vertical="center"/>
    </xf>
    <xf numFmtId="0" fontId="3" fillId="34" borderId="26" xfId="0" applyFont="1" applyFill="1" applyBorder="1" applyAlignment="1">
      <alignment horizontal="justify" vertical="top"/>
    </xf>
    <xf numFmtId="0" fontId="3" fillId="34" borderId="26" xfId="58" applyFont="1" applyFill="1" applyBorder="1" applyAlignment="1">
      <alignment horizontal="center" vertical="center"/>
      <protection/>
    </xf>
    <xf numFmtId="3" fontId="3" fillId="34" borderId="26" xfId="58" applyNumberFormat="1" applyFont="1" applyFill="1" applyBorder="1" applyAlignment="1">
      <alignment horizontal="center" vertical="center"/>
      <protection/>
    </xf>
    <xf numFmtId="187" fontId="3" fillId="34" borderId="27" xfId="42" applyNumberFormat="1" applyFont="1" applyFill="1" applyBorder="1" applyAlignment="1">
      <alignment horizontal="center" vertical="center"/>
    </xf>
    <xf numFmtId="0" fontId="3" fillId="0" borderId="28" xfId="0" applyFont="1" applyFill="1" applyBorder="1" applyAlignment="1">
      <alignment vertical="center" wrapText="1"/>
    </xf>
    <xf numFmtId="0" fontId="3" fillId="36" borderId="13" xfId="0" applyFont="1" applyFill="1" applyBorder="1" applyAlignment="1">
      <alignment vertical="top" wrapText="1"/>
    </xf>
    <xf numFmtId="0" fontId="3" fillId="34" borderId="13" xfId="0" applyFont="1" applyFill="1" applyBorder="1" applyAlignment="1">
      <alignment vertical="center" wrapText="1"/>
    </xf>
    <xf numFmtId="0" fontId="3" fillId="36" borderId="13" xfId="0" applyFont="1" applyFill="1" applyBorder="1" applyAlignment="1">
      <alignment vertical="center" wrapText="1"/>
    </xf>
    <xf numFmtId="0" fontId="4" fillId="33" borderId="29" xfId="0" applyFont="1" applyFill="1" applyBorder="1" applyAlignment="1">
      <alignment vertical="top" wrapText="1"/>
    </xf>
    <xf numFmtId="0" fontId="3" fillId="0" borderId="29" xfId="0" applyFont="1" applyFill="1" applyBorder="1" applyAlignment="1">
      <alignmen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7" fillId="7" borderId="0" xfId="0" applyFont="1" applyFill="1" applyBorder="1" applyAlignment="1">
      <alignment horizontal="left" vertical="top" wrapText="1"/>
    </xf>
    <xf numFmtId="0" fontId="7" fillId="7" borderId="31" xfId="0" applyFont="1" applyFill="1" applyBorder="1" applyAlignment="1">
      <alignment horizontal="left" vertical="top"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8" xfId="0" applyFont="1" applyBorder="1" applyAlignment="1">
      <alignment horizontal="left" wrapText="1"/>
    </xf>
    <xf numFmtId="0" fontId="3" fillId="0" borderId="0" xfId="0" applyFont="1" applyBorder="1" applyAlignment="1">
      <alignment horizontal="left" wrapText="1"/>
    </xf>
    <xf numFmtId="0" fontId="3" fillId="0" borderId="30" xfId="0" applyFont="1" applyBorder="1" applyAlignment="1">
      <alignment horizontal="left" wrapText="1"/>
    </xf>
    <xf numFmtId="0" fontId="3" fillId="0" borderId="28" xfId="59" applyFont="1" applyBorder="1" applyAlignment="1">
      <alignment horizontal="left"/>
      <protection/>
    </xf>
    <xf numFmtId="0" fontId="3" fillId="0" borderId="0" xfId="59" applyFont="1" applyBorder="1" applyAlignment="1">
      <alignment horizontal="left"/>
      <protection/>
    </xf>
    <xf numFmtId="0" fontId="3" fillId="0" borderId="30" xfId="59" applyFont="1" applyBorder="1" applyAlignment="1">
      <alignment horizontal="left"/>
      <protection/>
    </xf>
    <xf numFmtId="0" fontId="51" fillId="0" borderId="28" xfId="0" applyFont="1" applyBorder="1" applyAlignment="1">
      <alignment horizontal="left" vertical="center"/>
    </xf>
    <xf numFmtId="0" fontId="51" fillId="0" borderId="0" xfId="0" applyFont="1" applyBorder="1" applyAlignment="1">
      <alignment horizontal="left" vertical="center"/>
    </xf>
    <xf numFmtId="0" fontId="51" fillId="0" borderId="30" xfId="0" applyFont="1" applyBorder="1" applyAlignment="1">
      <alignment horizontal="left" vertical="center"/>
    </xf>
    <xf numFmtId="0" fontId="51" fillId="0" borderId="28" xfId="0" applyFont="1" applyBorder="1" applyAlignment="1">
      <alignment horizontal="left" vertical="center" wrapText="1"/>
    </xf>
    <xf numFmtId="0" fontId="51" fillId="0" borderId="0" xfId="0" applyFont="1" applyBorder="1" applyAlignment="1">
      <alignment horizontal="left" vertical="center" wrapText="1"/>
    </xf>
    <xf numFmtId="0" fontId="51" fillId="0" borderId="30" xfId="0" applyFont="1" applyBorder="1" applyAlignment="1">
      <alignment horizontal="left" vertic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1" fillId="34" borderId="36" xfId="0" applyFont="1" applyFill="1" applyBorder="1" applyAlignment="1">
      <alignment horizontal="left" vertical="top" wrapText="1"/>
    </xf>
    <xf numFmtId="0" fontId="11" fillId="34" borderId="37" xfId="0" applyFont="1" applyFill="1" applyBorder="1" applyAlignment="1">
      <alignment horizontal="left" vertical="top" wrapText="1"/>
    </xf>
    <xf numFmtId="0" fontId="11" fillId="34" borderId="38" xfId="0" applyFont="1" applyFill="1" applyBorder="1" applyAlignment="1">
      <alignment horizontal="left" vertical="top" wrapText="1"/>
    </xf>
    <xf numFmtId="0" fontId="3" fillId="16" borderId="36"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4" fillId="0" borderId="0" xfId="0" applyFont="1" applyAlignment="1">
      <alignment/>
    </xf>
    <xf numFmtId="0" fontId="3" fillId="34" borderId="12"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9" fillId="0" borderId="29" xfId="59" applyFont="1" applyFill="1" applyBorder="1" applyAlignment="1" applyProtection="1">
      <alignment horizontal="left" vertical="top" wrapText="1"/>
      <protection/>
    </xf>
    <xf numFmtId="0" fontId="9" fillId="0" borderId="46" xfId="59" applyFont="1" applyFill="1" applyBorder="1" applyAlignment="1" applyProtection="1">
      <alignment horizontal="left" vertical="top" wrapText="1"/>
      <protection/>
    </xf>
    <xf numFmtId="0" fontId="9" fillId="0" borderId="47" xfId="59" applyFont="1" applyFill="1" applyBorder="1" applyAlignment="1" applyProtection="1">
      <alignment horizontal="left" vertical="top" wrapText="1"/>
      <protection/>
    </xf>
    <xf numFmtId="0" fontId="4" fillId="34" borderId="12" xfId="0" applyFont="1" applyFill="1" applyBorder="1" applyAlignment="1">
      <alignment horizontal="left" vertical="top" wrapText="1"/>
    </xf>
    <xf numFmtId="0" fontId="4" fillId="34" borderId="39" xfId="0" applyFont="1" applyFill="1" applyBorder="1" applyAlignment="1">
      <alignment horizontal="left" vertical="top" wrapText="1"/>
    </xf>
    <xf numFmtId="0" fontId="4" fillId="34" borderId="48" xfId="0" applyFont="1" applyFill="1" applyBorder="1" applyAlignment="1">
      <alignment horizontal="left" vertical="top" wrapText="1"/>
    </xf>
    <xf numFmtId="0" fontId="3" fillId="34" borderId="22" xfId="0" applyFont="1" applyFill="1" applyBorder="1" applyAlignment="1">
      <alignment horizontal="left" vertical="center" wrapText="1"/>
    </xf>
    <xf numFmtId="0" fontId="3" fillId="34" borderId="49" xfId="0" applyFont="1" applyFill="1" applyBorder="1" applyAlignment="1">
      <alignment horizontal="left" vertical="center" wrapText="1"/>
    </xf>
    <xf numFmtId="0" fontId="3" fillId="34" borderId="22"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4" fontId="5" fillId="0" borderId="51" xfId="42" applyNumberFormat="1" applyFont="1" applyBorder="1" applyAlignment="1">
      <alignment horizontal="center" vertical="center" wrapText="1"/>
    </xf>
    <xf numFmtId="4" fontId="3" fillId="0" borderId="51" xfId="42" applyNumberFormat="1" applyFont="1" applyBorder="1" applyAlignment="1">
      <alignment horizontal="center" vertical="top"/>
    </xf>
    <xf numFmtId="4" fontId="4" fillId="0" borderId="51" xfId="42" applyNumberFormat="1" applyFont="1" applyBorder="1" applyAlignment="1">
      <alignment horizontal="center" vertical="center"/>
    </xf>
    <xf numFmtId="4" fontId="3" fillId="34" borderId="52" xfId="42" applyNumberFormat="1" applyFont="1" applyFill="1" applyBorder="1" applyAlignment="1">
      <alignment horizontal="center"/>
    </xf>
    <xf numFmtId="4" fontId="4" fillId="0" borderId="13" xfId="42" applyNumberFormat="1" applyFont="1" applyBorder="1" applyAlignment="1">
      <alignment vertical="center"/>
    </xf>
    <xf numFmtId="4" fontId="3" fillId="34" borderId="53" xfId="42" applyNumberFormat="1" applyFont="1" applyFill="1" applyBorder="1" applyAlignment="1">
      <alignment vertical="center"/>
    </xf>
    <xf numFmtId="4" fontId="4" fillId="0" borderId="51" xfId="42" applyNumberFormat="1" applyFont="1" applyBorder="1" applyAlignment="1">
      <alignment vertical="center"/>
    </xf>
    <xf numFmtId="4" fontId="3" fillId="34" borderId="13" xfId="42" applyNumberFormat="1" applyFont="1" applyFill="1" applyBorder="1" applyAlignment="1">
      <alignment vertical="center"/>
    </xf>
    <xf numFmtId="4" fontId="3" fillId="0" borderId="13" xfId="42" applyNumberFormat="1" applyFont="1" applyBorder="1" applyAlignment="1">
      <alignment vertical="center"/>
    </xf>
    <xf numFmtId="4" fontId="4" fillId="0" borderId="13" xfId="42" applyNumberFormat="1" applyFont="1" applyBorder="1" applyAlignment="1">
      <alignment horizontal="center" vertical="center"/>
    </xf>
    <xf numFmtId="4" fontId="3" fillId="34" borderId="54" xfId="42" applyNumberFormat="1" applyFont="1" applyFill="1" applyBorder="1" applyAlignment="1">
      <alignment horizontal="center" vertical="center"/>
    </xf>
    <xf numFmtId="4" fontId="4" fillId="33" borderId="51" xfId="42" applyNumberFormat="1" applyFont="1" applyFill="1" applyBorder="1" applyAlignment="1">
      <alignment vertical="center" wrapText="1"/>
    </xf>
    <xf numFmtId="4" fontId="3" fillId="34" borderId="51" xfId="42" applyNumberFormat="1" applyFont="1" applyFill="1" applyBorder="1" applyAlignment="1">
      <alignment horizontal="center" vertical="center"/>
    </xf>
    <xf numFmtId="4" fontId="3" fillId="34" borderId="13" xfId="42" applyNumberFormat="1" applyFont="1" applyFill="1" applyBorder="1" applyAlignment="1">
      <alignment wrapText="1"/>
    </xf>
    <xf numFmtId="4" fontId="4" fillId="0" borderId="54" xfId="42" applyNumberFormat="1" applyFont="1" applyFill="1" applyBorder="1" applyAlignment="1">
      <alignment horizontal="center" vertical="center"/>
    </xf>
    <xf numFmtId="4" fontId="3" fillId="34" borderId="55" xfId="42" applyNumberFormat="1" applyFont="1" applyFill="1" applyBorder="1" applyAlignment="1">
      <alignment horizontal="left" vertical="center"/>
    </xf>
    <xf numFmtId="4" fontId="4" fillId="0" borderId="55" xfId="42" applyNumberFormat="1" applyFont="1" applyBorder="1" applyAlignment="1">
      <alignment horizontal="center"/>
    </xf>
    <xf numFmtId="4" fontId="3" fillId="34" borderId="13" xfId="42" applyNumberFormat="1" applyFont="1" applyFill="1" applyBorder="1" applyAlignment="1">
      <alignment horizontal="center"/>
    </xf>
    <xf numFmtId="4" fontId="7" fillId="16" borderId="13" xfId="42" applyNumberFormat="1" applyFont="1" applyFill="1" applyBorder="1" applyAlignment="1">
      <alignment horizontal="center"/>
    </xf>
    <xf numFmtId="4" fontId="4" fillId="0" borderId="0" xfId="42" applyNumberFormat="1" applyFont="1" applyBorder="1" applyAlignment="1">
      <alignment horizontal="center"/>
    </xf>
    <xf numFmtId="4" fontId="5" fillId="37" borderId="13" xfId="42" applyNumberFormat="1" applyFont="1" applyFill="1" applyBorder="1" applyAlignment="1">
      <alignment horizontal="center"/>
    </xf>
    <xf numFmtId="4" fontId="3" fillId="7" borderId="56" xfId="42" applyNumberFormat="1" applyFont="1" applyFill="1" applyBorder="1" applyAlignment="1">
      <alignment/>
    </xf>
    <xf numFmtId="4" fontId="4" fillId="0" borderId="0" xfId="42" applyNumberFormat="1"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ayfa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190500" cy="266700"/>
    <xdr:sp fLocksText="0">
      <xdr:nvSpPr>
        <xdr:cNvPr id="1" name="TextBox 1"/>
        <xdr:cNvSpPr txBox="1">
          <a:spLocks noChangeArrowheads="1"/>
        </xdr:cNvSpPr>
      </xdr:nvSpPr>
      <xdr:spPr>
        <a:xfrm>
          <a:off x="5591175" y="895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190500" cy="266700"/>
    <xdr:sp fLocksText="0">
      <xdr:nvSpPr>
        <xdr:cNvPr id="2" name="TextBox 2"/>
        <xdr:cNvSpPr txBox="1">
          <a:spLocks noChangeArrowheads="1"/>
        </xdr:cNvSpPr>
      </xdr:nvSpPr>
      <xdr:spPr>
        <a:xfrm>
          <a:off x="5591175" y="895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190500" cy="266700"/>
    <xdr:sp fLocksText="0">
      <xdr:nvSpPr>
        <xdr:cNvPr id="3" name="TextBox 3"/>
        <xdr:cNvSpPr txBox="1">
          <a:spLocks noChangeArrowheads="1"/>
        </xdr:cNvSpPr>
      </xdr:nvSpPr>
      <xdr:spPr>
        <a:xfrm>
          <a:off x="5591175" y="895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0"/>
  <sheetViews>
    <sheetView tabSelected="1" view="pageBreakPreview" zoomScaleSheetLayoutView="100" workbookViewId="0" topLeftCell="A100">
      <selection activeCell="A110" sqref="A110:E110"/>
    </sheetView>
  </sheetViews>
  <sheetFormatPr defaultColWidth="9.28125" defaultRowHeight="12.75"/>
  <cols>
    <col min="1" max="1" width="9.140625" style="2" customWidth="1"/>
    <col min="2" max="2" width="63.7109375" style="3" customWidth="1"/>
    <col min="3" max="3" width="11.00390625" style="4" customWidth="1"/>
    <col min="4" max="4" width="9.28125" style="2" customWidth="1"/>
    <col min="5" max="5" width="12.00390625" style="14" customWidth="1"/>
    <col min="6" max="6" width="20.7109375" style="194" customWidth="1"/>
    <col min="7" max="16384" width="9.28125" style="1" customWidth="1"/>
  </cols>
  <sheetData>
    <row r="1" spans="1:6" ht="34.5" customHeight="1" thickBot="1">
      <c r="A1" s="126" t="s">
        <v>121</v>
      </c>
      <c r="B1" s="126"/>
      <c r="C1" s="126"/>
      <c r="D1" s="126"/>
      <c r="E1" s="126"/>
      <c r="F1" s="127"/>
    </row>
    <row r="2" spans="1:6" s="5" customFormat="1" ht="36" customHeight="1">
      <c r="A2" s="26"/>
      <c r="B2" s="158" t="s">
        <v>104</v>
      </c>
      <c r="C2" s="159"/>
      <c r="D2" s="159"/>
      <c r="E2" s="159"/>
      <c r="F2" s="160"/>
    </row>
    <row r="3" spans="1:6" s="5" customFormat="1" ht="111" customHeight="1">
      <c r="A3" s="17"/>
      <c r="B3" s="161" t="s">
        <v>105</v>
      </c>
      <c r="C3" s="162"/>
      <c r="D3" s="162"/>
      <c r="E3" s="162"/>
      <c r="F3" s="163"/>
    </row>
    <row r="4" spans="1:6" s="7" customFormat="1" ht="38.25" customHeight="1">
      <c r="A4" s="18" t="s">
        <v>0</v>
      </c>
      <c r="B4" s="23" t="s">
        <v>1</v>
      </c>
      <c r="C4" s="24" t="s">
        <v>2</v>
      </c>
      <c r="D4" s="25" t="s">
        <v>3</v>
      </c>
      <c r="E4" s="38" t="s">
        <v>14</v>
      </c>
      <c r="F4" s="172" t="s">
        <v>13</v>
      </c>
    </row>
    <row r="5" spans="1:6" ht="23.25" customHeight="1">
      <c r="A5" s="21">
        <v>1</v>
      </c>
      <c r="B5" s="11" t="s">
        <v>19</v>
      </c>
      <c r="C5" s="10"/>
      <c r="D5" s="9"/>
      <c r="E5" s="13"/>
      <c r="F5" s="173"/>
    </row>
    <row r="6" spans="1:6" ht="63.75" customHeight="1">
      <c r="A6" s="29" t="s">
        <v>15</v>
      </c>
      <c r="B6" s="51" t="s">
        <v>68</v>
      </c>
      <c r="C6" s="52">
        <v>60</v>
      </c>
      <c r="D6" s="52" t="s">
        <v>4</v>
      </c>
      <c r="E6" s="53"/>
      <c r="F6" s="174">
        <f>C6*E6</f>
        <v>0</v>
      </c>
    </row>
    <row r="7" spans="1:6" ht="65.25" customHeight="1">
      <c r="A7" s="21" t="s">
        <v>16</v>
      </c>
      <c r="B7" s="51" t="s">
        <v>69</v>
      </c>
      <c r="C7" s="52">
        <v>160</v>
      </c>
      <c r="D7" s="52" t="s">
        <v>4</v>
      </c>
      <c r="E7" s="54"/>
      <c r="F7" s="174">
        <f>C7*E7</f>
        <v>0</v>
      </c>
    </row>
    <row r="8" spans="1:6" ht="60.75" customHeight="1">
      <c r="A8" s="21" t="s">
        <v>16</v>
      </c>
      <c r="B8" s="51" t="s">
        <v>70</v>
      </c>
      <c r="C8" s="52">
        <v>465</v>
      </c>
      <c r="D8" s="52" t="s">
        <v>4</v>
      </c>
      <c r="E8" s="55"/>
      <c r="F8" s="174">
        <f>C8*E8</f>
        <v>0</v>
      </c>
    </row>
    <row r="9" spans="1:6" ht="99" customHeight="1">
      <c r="A9" s="21" t="s">
        <v>17</v>
      </c>
      <c r="B9" s="56" t="s">
        <v>102</v>
      </c>
      <c r="C9" s="57">
        <v>60</v>
      </c>
      <c r="D9" s="57" t="s">
        <v>12</v>
      </c>
      <c r="E9" s="54"/>
      <c r="F9" s="174">
        <f>C9*E9</f>
        <v>0</v>
      </c>
    </row>
    <row r="10" spans="1:6" s="8" customFormat="1" ht="51.75" customHeight="1">
      <c r="A10" s="21" t="s">
        <v>18</v>
      </c>
      <c r="B10" s="56" t="s">
        <v>30</v>
      </c>
      <c r="C10" s="57">
        <v>90</v>
      </c>
      <c r="D10" s="57" t="s">
        <v>8</v>
      </c>
      <c r="E10" s="54"/>
      <c r="F10" s="174">
        <f>C10*E10</f>
        <v>0</v>
      </c>
    </row>
    <row r="11" spans="1:6" ht="28.5" customHeight="1">
      <c r="A11" s="19"/>
      <c r="B11" s="164" t="s">
        <v>11</v>
      </c>
      <c r="C11" s="165"/>
      <c r="D11" s="165"/>
      <c r="E11" s="166"/>
      <c r="F11" s="175">
        <f>SUM(F6:F10)</f>
        <v>0</v>
      </c>
    </row>
    <row r="12" spans="1:6" s="6" customFormat="1" ht="24" customHeight="1">
      <c r="A12" s="40">
        <v>2</v>
      </c>
      <c r="B12" s="116" t="s">
        <v>57</v>
      </c>
      <c r="C12" s="24" t="s">
        <v>2</v>
      </c>
      <c r="D12" s="25" t="s">
        <v>3</v>
      </c>
      <c r="E12" s="38" t="s">
        <v>14</v>
      </c>
      <c r="F12" s="172" t="s">
        <v>13</v>
      </c>
    </row>
    <row r="13" spans="1:6" s="7" customFormat="1" ht="77.25" customHeight="1">
      <c r="A13" s="30">
        <v>2.1</v>
      </c>
      <c r="B13" s="58" t="s">
        <v>20</v>
      </c>
      <c r="C13" s="30">
        <v>85</v>
      </c>
      <c r="D13" s="30" t="s">
        <v>35</v>
      </c>
      <c r="E13" s="59"/>
      <c r="F13" s="176">
        <f>C13*E13</f>
        <v>0</v>
      </c>
    </row>
    <row r="14" spans="1:6" s="7" customFormat="1" ht="54.75" customHeight="1">
      <c r="A14" s="30">
        <v>2.2</v>
      </c>
      <c r="B14" s="58" t="s">
        <v>71</v>
      </c>
      <c r="C14" s="30">
        <v>212</v>
      </c>
      <c r="D14" s="30" t="s">
        <v>4</v>
      </c>
      <c r="E14" s="59"/>
      <c r="F14" s="176">
        <f>C14*E14</f>
        <v>0</v>
      </c>
    </row>
    <row r="15" spans="1:6" s="7" customFormat="1" ht="62.25" customHeight="1">
      <c r="A15" s="30">
        <v>2.3</v>
      </c>
      <c r="B15" s="58" t="s">
        <v>111</v>
      </c>
      <c r="C15" s="30">
        <v>220</v>
      </c>
      <c r="D15" s="30" t="s">
        <v>4</v>
      </c>
      <c r="E15" s="59"/>
      <c r="F15" s="176">
        <f>C15*E15</f>
        <v>0</v>
      </c>
    </row>
    <row r="16" spans="1:6" s="97" customFormat="1" ht="24.75" customHeight="1">
      <c r="A16" s="96"/>
      <c r="B16" s="167" t="s">
        <v>10</v>
      </c>
      <c r="C16" s="168"/>
      <c r="D16" s="168"/>
      <c r="E16" s="168"/>
      <c r="F16" s="177">
        <f>SUM(F13:F15)</f>
        <v>0</v>
      </c>
    </row>
    <row r="17" spans="1:6" s="5" customFormat="1" ht="24.75" customHeight="1">
      <c r="A17" s="17">
        <v>3</v>
      </c>
      <c r="B17" s="12" t="s">
        <v>21</v>
      </c>
      <c r="C17" s="24" t="s">
        <v>2</v>
      </c>
      <c r="D17" s="25" t="s">
        <v>3</v>
      </c>
      <c r="E17" s="38" t="s">
        <v>14</v>
      </c>
      <c r="F17" s="172" t="s">
        <v>13</v>
      </c>
    </row>
    <row r="18" spans="1:6" s="5" customFormat="1" ht="72" customHeight="1">
      <c r="A18" s="17">
        <v>3.1</v>
      </c>
      <c r="B18" s="60" t="s">
        <v>31</v>
      </c>
      <c r="C18" s="61">
        <v>30</v>
      </c>
      <c r="D18" s="61" t="s">
        <v>12</v>
      </c>
      <c r="E18" s="62"/>
      <c r="F18" s="178">
        <f>C18*E18</f>
        <v>0</v>
      </c>
    </row>
    <row r="19" spans="1:6" s="5" customFormat="1" ht="82.5" customHeight="1">
      <c r="A19" s="17">
        <v>3.2</v>
      </c>
      <c r="B19" s="60" t="s">
        <v>98</v>
      </c>
      <c r="C19" s="61">
        <v>8</v>
      </c>
      <c r="D19" s="61" t="s">
        <v>12</v>
      </c>
      <c r="E19" s="62"/>
      <c r="F19" s="178">
        <f aca="true" t="shared" si="0" ref="F19:F26">C19*E19</f>
        <v>0</v>
      </c>
    </row>
    <row r="20" spans="1:6" s="5" customFormat="1" ht="41.25" customHeight="1">
      <c r="A20" s="17">
        <v>3.3</v>
      </c>
      <c r="B20" s="60" t="s">
        <v>72</v>
      </c>
      <c r="C20" s="61">
        <v>10</v>
      </c>
      <c r="D20" s="61" t="s">
        <v>12</v>
      </c>
      <c r="E20" s="62"/>
      <c r="F20" s="178">
        <f t="shared" si="0"/>
        <v>0</v>
      </c>
    </row>
    <row r="21" spans="1:6" ht="77.25" customHeight="1">
      <c r="A21" s="21">
        <v>3.4</v>
      </c>
      <c r="B21" s="63" t="s">
        <v>67</v>
      </c>
      <c r="C21" s="57">
        <v>3</v>
      </c>
      <c r="D21" s="57" t="s">
        <v>12</v>
      </c>
      <c r="E21" s="62"/>
      <c r="F21" s="178">
        <f t="shared" si="0"/>
        <v>0</v>
      </c>
    </row>
    <row r="22" spans="1:6" ht="201" customHeight="1">
      <c r="A22" s="22">
        <v>3.5</v>
      </c>
      <c r="B22" s="56" t="s">
        <v>73</v>
      </c>
      <c r="C22" s="57">
        <v>6</v>
      </c>
      <c r="D22" s="57" t="s">
        <v>12</v>
      </c>
      <c r="E22" s="62"/>
      <c r="F22" s="178">
        <f t="shared" si="0"/>
        <v>0</v>
      </c>
    </row>
    <row r="23" spans="1:6" ht="99" customHeight="1">
      <c r="A23" s="22">
        <v>3.6</v>
      </c>
      <c r="B23" s="56" t="s">
        <v>97</v>
      </c>
      <c r="C23" s="57">
        <v>13</v>
      </c>
      <c r="D23" s="57" t="s">
        <v>12</v>
      </c>
      <c r="E23" s="62"/>
      <c r="F23" s="178">
        <f t="shared" si="0"/>
        <v>0</v>
      </c>
    </row>
    <row r="24" spans="1:6" ht="115.5" customHeight="1">
      <c r="A24" s="22">
        <v>3.7</v>
      </c>
      <c r="B24" s="56" t="s">
        <v>96</v>
      </c>
      <c r="C24" s="57">
        <v>1</v>
      </c>
      <c r="D24" s="57" t="s">
        <v>12</v>
      </c>
      <c r="E24" s="62"/>
      <c r="F24" s="178">
        <f t="shared" si="0"/>
        <v>0</v>
      </c>
    </row>
    <row r="25" spans="1:6" ht="112.5" customHeight="1">
      <c r="A25" s="22">
        <v>3.8</v>
      </c>
      <c r="B25" s="56" t="s">
        <v>95</v>
      </c>
      <c r="C25" s="57">
        <v>20</v>
      </c>
      <c r="D25" s="57" t="s">
        <v>12</v>
      </c>
      <c r="E25" s="62"/>
      <c r="F25" s="178">
        <f t="shared" si="0"/>
        <v>0</v>
      </c>
    </row>
    <row r="26" spans="1:6" ht="118.5" customHeight="1">
      <c r="A26" s="41">
        <v>3.9</v>
      </c>
      <c r="B26" s="64" t="s">
        <v>74</v>
      </c>
      <c r="C26" s="65">
        <v>4</v>
      </c>
      <c r="D26" s="65" t="s">
        <v>12</v>
      </c>
      <c r="E26" s="66"/>
      <c r="F26" s="178">
        <f t="shared" si="0"/>
        <v>0</v>
      </c>
    </row>
    <row r="27" spans="1:6" s="102" customFormat="1" ht="28.5" customHeight="1">
      <c r="A27" s="98"/>
      <c r="B27" s="99" t="s">
        <v>113</v>
      </c>
      <c r="C27" s="100"/>
      <c r="D27" s="100"/>
      <c r="E27" s="101"/>
      <c r="F27" s="179">
        <f>SUM(F18:F26)</f>
        <v>0</v>
      </c>
    </row>
    <row r="28" spans="1:6" ht="61.5" customHeight="1">
      <c r="A28" s="42">
        <v>4</v>
      </c>
      <c r="B28" s="117" t="s">
        <v>94</v>
      </c>
      <c r="C28" s="24" t="s">
        <v>2</v>
      </c>
      <c r="D28" s="25" t="s">
        <v>3</v>
      </c>
      <c r="E28" s="38" t="s">
        <v>14</v>
      </c>
      <c r="F28" s="172" t="s">
        <v>13</v>
      </c>
    </row>
    <row r="29" spans="1:6" ht="72" customHeight="1">
      <c r="A29" s="42">
        <v>4.1</v>
      </c>
      <c r="B29" s="68" t="s">
        <v>89</v>
      </c>
      <c r="C29" s="69">
        <v>600</v>
      </c>
      <c r="D29" s="69" t="s">
        <v>4</v>
      </c>
      <c r="E29" s="67"/>
      <c r="F29" s="176">
        <f>C29*E29</f>
        <v>0</v>
      </c>
    </row>
    <row r="30" spans="1:6" ht="69.75" customHeight="1">
      <c r="A30" s="42">
        <v>4.2</v>
      </c>
      <c r="B30" s="68" t="s">
        <v>90</v>
      </c>
      <c r="C30" s="69">
        <v>60</v>
      </c>
      <c r="D30" s="69" t="s">
        <v>4</v>
      </c>
      <c r="E30" s="67"/>
      <c r="F30" s="176">
        <f aca="true" t="shared" si="1" ref="F30:F39">C30*E30</f>
        <v>0</v>
      </c>
    </row>
    <row r="31" spans="1:6" ht="34.5" customHeight="1">
      <c r="A31" s="42">
        <v>4.3</v>
      </c>
      <c r="B31" s="68" t="s">
        <v>91</v>
      </c>
      <c r="C31" s="69">
        <v>80</v>
      </c>
      <c r="D31" s="69" t="s">
        <v>4</v>
      </c>
      <c r="E31" s="67"/>
      <c r="F31" s="176">
        <f t="shared" si="1"/>
        <v>0</v>
      </c>
    </row>
    <row r="32" spans="1:6" ht="38.25" customHeight="1">
      <c r="A32" s="42">
        <v>4.4</v>
      </c>
      <c r="B32" s="68" t="s">
        <v>75</v>
      </c>
      <c r="C32" s="69">
        <v>40</v>
      </c>
      <c r="D32" s="69" t="s">
        <v>4</v>
      </c>
      <c r="E32" s="67"/>
      <c r="F32" s="176">
        <f t="shared" si="1"/>
        <v>0</v>
      </c>
    </row>
    <row r="33" spans="1:6" ht="66.75" customHeight="1">
      <c r="A33" s="42">
        <v>4.5</v>
      </c>
      <c r="B33" s="68" t="s">
        <v>92</v>
      </c>
      <c r="C33" s="69">
        <v>20</v>
      </c>
      <c r="D33" s="69" t="s">
        <v>4</v>
      </c>
      <c r="E33" s="67"/>
      <c r="F33" s="176">
        <f t="shared" si="1"/>
        <v>0</v>
      </c>
    </row>
    <row r="34" spans="1:6" ht="35.25" customHeight="1">
      <c r="A34" s="42">
        <v>4.6</v>
      </c>
      <c r="B34" s="68" t="s">
        <v>93</v>
      </c>
      <c r="C34" s="69">
        <v>24</v>
      </c>
      <c r="D34" s="69" t="s">
        <v>4</v>
      </c>
      <c r="E34" s="67"/>
      <c r="F34" s="176">
        <f t="shared" si="1"/>
        <v>0</v>
      </c>
    </row>
    <row r="35" spans="1:6" s="102" customFormat="1" ht="22.5" customHeight="1">
      <c r="A35" s="98"/>
      <c r="B35" s="118" t="s">
        <v>114</v>
      </c>
      <c r="C35" s="118"/>
      <c r="D35" s="118"/>
      <c r="E35" s="118"/>
      <c r="F35" s="180">
        <f>SUM(F29:F34)</f>
        <v>0</v>
      </c>
    </row>
    <row r="36" spans="1:6" ht="28.5" customHeight="1">
      <c r="A36" s="42">
        <v>5</v>
      </c>
      <c r="B36" s="119" t="s">
        <v>76</v>
      </c>
      <c r="C36" s="24" t="s">
        <v>2</v>
      </c>
      <c r="D36" s="25" t="s">
        <v>3</v>
      </c>
      <c r="E36" s="38" t="s">
        <v>14</v>
      </c>
      <c r="F36" s="172" t="s">
        <v>13</v>
      </c>
    </row>
    <row r="37" spans="1:6" ht="87" customHeight="1">
      <c r="A37" s="42">
        <v>5.1</v>
      </c>
      <c r="B37" s="70" t="s">
        <v>77</v>
      </c>
      <c r="C37" s="69">
        <v>1650</v>
      </c>
      <c r="D37" s="69" t="s">
        <v>4</v>
      </c>
      <c r="E37" s="67"/>
      <c r="F37" s="176">
        <f t="shared" si="1"/>
        <v>0</v>
      </c>
    </row>
    <row r="38" spans="1:6" ht="71.25" customHeight="1">
      <c r="A38" s="42">
        <v>5.2</v>
      </c>
      <c r="B38" s="70" t="s">
        <v>26</v>
      </c>
      <c r="C38" s="69">
        <v>900</v>
      </c>
      <c r="D38" s="69" t="s">
        <v>4</v>
      </c>
      <c r="E38" s="67"/>
      <c r="F38" s="176">
        <f t="shared" si="1"/>
        <v>0</v>
      </c>
    </row>
    <row r="39" spans="1:6" ht="83.25" customHeight="1">
      <c r="A39" s="42">
        <v>5.3</v>
      </c>
      <c r="B39" s="58" t="s">
        <v>106</v>
      </c>
      <c r="C39" s="69">
        <v>410</v>
      </c>
      <c r="D39" s="69" t="s">
        <v>4</v>
      </c>
      <c r="E39" s="67"/>
      <c r="F39" s="176">
        <f t="shared" si="1"/>
        <v>0</v>
      </c>
    </row>
    <row r="40" spans="1:6" s="102" customFormat="1" ht="28.5" customHeight="1">
      <c r="A40" s="98"/>
      <c r="B40" s="154" t="s">
        <v>115</v>
      </c>
      <c r="C40" s="154"/>
      <c r="D40" s="154"/>
      <c r="E40" s="154"/>
      <c r="F40" s="179">
        <f>SUM(F36:F39)</f>
        <v>0</v>
      </c>
    </row>
    <row r="41" spans="1:6" ht="21" customHeight="1">
      <c r="A41" s="43">
        <v>6</v>
      </c>
      <c r="B41" s="71" t="s">
        <v>40</v>
      </c>
      <c r="C41" s="24" t="s">
        <v>2</v>
      </c>
      <c r="D41" s="25" t="s">
        <v>3</v>
      </c>
      <c r="E41" s="38" t="s">
        <v>14</v>
      </c>
      <c r="F41" s="172" t="s">
        <v>13</v>
      </c>
    </row>
    <row r="42" spans="1:6" ht="69" customHeight="1">
      <c r="A42" s="42">
        <v>6.1</v>
      </c>
      <c r="B42" s="68" t="s">
        <v>22</v>
      </c>
      <c r="C42" s="69">
        <v>4</v>
      </c>
      <c r="D42" s="69" t="s">
        <v>12</v>
      </c>
      <c r="E42" s="59"/>
      <c r="F42" s="181">
        <f>C42*E42</f>
        <v>0</v>
      </c>
    </row>
    <row r="43" spans="1:6" ht="126.75" customHeight="1">
      <c r="A43" s="42">
        <v>6.2</v>
      </c>
      <c r="B43" s="68" t="s">
        <v>78</v>
      </c>
      <c r="C43" s="69">
        <v>1</v>
      </c>
      <c r="D43" s="69" t="s">
        <v>52</v>
      </c>
      <c r="E43" s="59"/>
      <c r="F43" s="181">
        <f>C43*E43</f>
        <v>0</v>
      </c>
    </row>
    <row r="44" spans="1:6" ht="116.25" customHeight="1">
      <c r="A44" s="42">
        <v>6.3</v>
      </c>
      <c r="B44" s="68" t="s">
        <v>23</v>
      </c>
      <c r="C44" s="69">
        <v>12</v>
      </c>
      <c r="D44" s="69" t="s">
        <v>27</v>
      </c>
      <c r="E44" s="59"/>
      <c r="F44" s="181">
        <f>C44*E44</f>
        <v>0</v>
      </c>
    </row>
    <row r="45" spans="1:6" s="102" customFormat="1" ht="22.5" customHeight="1">
      <c r="A45" s="103"/>
      <c r="B45" s="104" t="s">
        <v>116</v>
      </c>
      <c r="C45" s="105"/>
      <c r="D45" s="106"/>
      <c r="E45" s="107"/>
      <c r="F45" s="182">
        <f>SUM(F42:F44)</f>
        <v>0</v>
      </c>
    </row>
    <row r="46" spans="1:6" s="6" customFormat="1" ht="21" customHeight="1">
      <c r="A46" s="44">
        <v>7</v>
      </c>
      <c r="B46" s="120" t="s">
        <v>107</v>
      </c>
      <c r="C46" s="24" t="s">
        <v>2</v>
      </c>
      <c r="D46" s="25" t="s">
        <v>3</v>
      </c>
      <c r="E46" s="38" t="s">
        <v>14</v>
      </c>
      <c r="F46" s="172" t="s">
        <v>13</v>
      </c>
    </row>
    <row r="47" spans="1:6" ht="73.5" customHeight="1">
      <c r="A47" s="42">
        <v>7.1</v>
      </c>
      <c r="B47" s="68" t="s">
        <v>108</v>
      </c>
      <c r="C47" s="69">
        <v>10</v>
      </c>
      <c r="D47" s="69" t="s">
        <v>27</v>
      </c>
      <c r="E47" s="59"/>
      <c r="F47" s="181">
        <f aca="true" t="shared" si="2" ref="F47:F52">C47*E47</f>
        <v>0</v>
      </c>
    </row>
    <row r="48" spans="1:6" ht="69.75" customHeight="1">
      <c r="A48" s="42">
        <v>7.2</v>
      </c>
      <c r="B48" s="68" t="s">
        <v>79</v>
      </c>
      <c r="C48" s="69">
        <v>10</v>
      </c>
      <c r="D48" s="69" t="s">
        <v>27</v>
      </c>
      <c r="E48" s="59"/>
      <c r="F48" s="181">
        <f t="shared" si="2"/>
        <v>0</v>
      </c>
    </row>
    <row r="49" spans="1:6" ht="65.25" customHeight="1">
      <c r="A49" s="42">
        <v>7.3</v>
      </c>
      <c r="B49" s="68" t="s">
        <v>28</v>
      </c>
      <c r="C49" s="69">
        <v>10</v>
      </c>
      <c r="D49" s="69" t="s">
        <v>27</v>
      </c>
      <c r="E49" s="59"/>
      <c r="F49" s="181">
        <f t="shared" si="2"/>
        <v>0</v>
      </c>
    </row>
    <row r="50" spans="1:6" ht="42.75" customHeight="1">
      <c r="A50" s="42">
        <v>7.3</v>
      </c>
      <c r="B50" s="68" t="s">
        <v>25</v>
      </c>
      <c r="C50" s="69">
        <v>10</v>
      </c>
      <c r="D50" s="69" t="s">
        <v>6</v>
      </c>
      <c r="E50" s="59"/>
      <c r="F50" s="181">
        <f t="shared" si="2"/>
        <v>0</v>
      </c>
    </row>
    <row r="51" spans="1:6" ht="54.75" customHeight="1">
      <c r="A51" s="42">
        <v>7.4</v>
      </c>
      <c r="B51" s="68" t="s">
        <v>24</v>
      </c>
      <c r="C51" s="69">
        <v>10</v>
      </c>
      <c r="D51" s="69" t="s">
        <v>6</v>
      </c>
      <c r="E51" s="59"/>
      <c r="F51" s="181">
        <f t="shared" si="2"/>
        <v>0</v>
      </c>
    </row>
    <row r="52" spans="1:6" ht="83.25" customHeight="1">
      <c r="A52" s="42">
        <v>7.5</v>
      </c>
      <c r="B52" s="68" t="s">
        <v>80</v>
      </c>
      <c r="C52" s="69">
        <v>13</v>
      </c>
      <c r="D52" s="69" t="s">
        <v>6</v>
      </c>
      <c r="E52" s="59"/>
      <c r="F52" s="181">
        <f t="shared" si="2"/>
        <v>0</v>
      </c>
    </row>
    <row r="53" spans="1:6" s="102" customFormat="1" ht="21.75" customHeight="1">
      <c r="A53" s="103"/>
      <c r="B53" s="108" t="s">
        <v>117</v>
      </c>
      <c r="C53" s="169"/>
      <c r="D53" s="170"/>
      <c r="E53" s="171"/>
      <c r="F53" s="182">
        <f>SUM(F47:F52)</f>
        <v>0</v>
      </c>
    </row>
    <row r="54" spans="1:6" ht="25.5" customHeight="1">
      <c r="A54" s="28">
        <v>8</v>
      </c>
      <c r="B54" s="39" t="s">
        <v>103</v>
      </c>
      <c r="C54" s="24" t="s">
        <v>2</v>
      </c>
      <c r="D54" s="25" t="s">
        <v>3</v>
      </c>
      <c r="E54" s="38" t="s">
        <v>14</v>
      </c>
      <c r="F54" s="172" t="s">
        <v>13</v>
      </c>
    </row>
    <row r="55" spans="1:6" ht="108.75" customHeight="1">
      <c r="A55" s="20">
        <v>8.1</v>
      </c>
      <c r="B55" s="72" t="s">
        <v>109</v>
      </c>
      <c r="C55" s="73">
        <v>25</v>
      </c>
      <c r="D55" s="73" t="s">
        <v>27</v>
      </c>
      <c r="E55" s="74"/>
      <c r="F55" s="183">
        <f aca="true" t="shared" si="3" ref="F55:F60">C55*E55</f>
        <v>0</v>
      </c>
    </row>
    <row r="56" spans="1:6" ht="49.5" customHeight="1">
      <c r="A56" s="20">
        <v>8.3</v>
      </c>
      <c r="B56" s="75" t="s">
        <v>53</v>
      </c>
      <c r="C56" s="73">
        <v>2</v>
      </c>
      <c r="D56" s="73" t="s">
        <v>6</v>
      </c>
      <c r="E56" s="74"/>
      <c r="F56" s="183">
        <f t="shared" si="3"/>
        <v>0</v>
      </c>
    </row>
    <row r="57" spans="1:6" ht="54" customHeight="1">
      <c r="A57" s="20">
        <v>8.4</v>
      </c>
      <c r="B57" s="75" t="s">
        <v>112</v>
      </c>
      <c r="C57" s="73">
        <v>100</v>
      </c>
      <c r="D57" s="73" t="s">
        <v>6</v>
      </c>
      <c r="E57" s="74"/>
      <c r="F57" s="183">
        <f t="shared" si="3"/>
        <v>0</v>
      </c>
    </row>
    <row r="58" spans="1:6" ht="72" customHeight="1">
      <c r="A58" s="20">
        <v>8.5</v>
      </c>
      <c r="B58" s="75" t="s">
        <v>66</v>
      </c>
      <c r="C58" s="73">
        <v>26</v>
      </c>
      <c r="D58" s="73" t="s">
        <v>6</v>
      </c>
      <c r="E58" s="74"/>
      <c r="F58" s="183">
        <f t="shared" si="3"/>
        <v>0</v>
      </c>
    </row>
    <row r="59" spans="1:6" ht="42" customHeight="1">
      <c r="A59" s="20">
        <v>8.6</v>
      </c>
      <c r="B59" s="75" t="s">
        <v>29</v>
      </c>
      <c r="C59" s="73">
        <v>30</v>
      </c>
      <c r="D59" s="73" t="s">
        <v>6</v>
      </c>
      <c r="E59" s="74"/>
      <c r="F59" s="183">
        <f t="shared" si="3"/>
        <v>0</v>
      </c>
    </row>
    <row r="60" spans="1:6" s="15" customFormat="1" ht="27" customHeight="1">
      <c r="A60" s="27">
        <v>8.7</v>
      </c>
      <c r="B60" s="76" t="s">
        <v>9</v>
      </c>
      <c r="C60" s="73">
        <v>15</v>
      </c>
      <c r="D60" s="73" t="s">
        <v>7</v>
      </c>
      <c r="E60" s="74"/>
      <c r="F60" s="183">
        <f t="shared" si="3"/>
        <v>0</v>
      </c>
    </row>
    <row r="61" spans="1:6" s="110" customFormat="1" ht="25.5" customHeight="1">
      <c r="A61" s="109"/>
      <c r="B61" s="151" t="s">
        <v>62</v>
      </c>
      <c r="C61" s="152"/>
      <c r="D61" s="152"/>
      <c r="E61" s="153"/>
      <c r="F61" s="184">
        <f>SUM(F55:F60)</f>
        <v>0</v>
      </c>
    </row>
    <row r="62" spans="1:6" s="5" customFormat="1" ht="36" customHeight="1">
      <c r="A62" s="48">
        <v>9</v>
      </c>
      <c r="B62" s="121" t="s">
        <v>36</v>
      </c>
      <c r="C62" s="24" t="s">
        <v>2</v>
      </c>
      <c r="D62" s="25" t="s">
        <v>3</v>
      </c>
      <c r="E62" s="38" t="s">
        <v>14</v>
      </c>
      <c r="F62" s="172" t="s">
        <v>13</v>
      </c>
    </row>
    <row r="63" spans="1:6" s="5" customFormat="1" ht="43.5" customHeight="1">
      <c r="A63" s="49">
        <v>9.1</v>
      </c>
      <c r="B63" s="77" t="s">
        <v>37</v>
      </c>
      <c r="C63" s="78">
        <v>11</v>
      </c>
      <c r="D63" s="78" t="s">
        <v>5</v>
      </c>
      <c r="E63" s="78"/>
      <c r="F63" s="183">
        <f aca="true" t="shared" si="4" ref="F63:F77">C63*E63</f>
        <v>0</v>
      </c>
    </row>
    <row r="64" spans="1:6" s="5" customFormat="1" ht="67.5" customHeight="1">
      <c r="A64" s="49">
        <v>9.2</v>
      </c>
      <c r="B64" s="77" t="s">
        <v>34</v>
      </c>
      <c r="C64" s="78">
        <v>11</v>
      </c>
      <c r="D64" s="78" t="s">
        <v>4</v>
      </c>
      <c r="E64" s="78"/>
      <c r="F64" s="183">
        <f t="shared" si="4"/>
        <v>0</v>
      </c>
    </row>
    <row r="65" spans="1:6" s="5" customFormat="1" ht="72.75" customHeight="1">
      <c r="A65" s="49">
        <v>9.3</v>
      </c>
      <c r="B65" s="79" t="s">
        <v>81</v>
      </c>
      <c r="C65" s="78">
        <v>37</v>
      </c>
      <c r="D65" s="78" t="s">
        <v>4</v>
      </c>
      <c r="E65" s="78"/>
      <c r="F65" s="183">
        <f t="shared" si="4"/>
        <v>0</v>
      </c>
    </row>
    <row r="66" spans="1:6" s="5" customFormat="1" ht="54.75" customHeight="1">
      <c r="A66" s="49">
        <v>9.4</v>
      </c>
      <c r="B66" s="77" t="s">
        <v>33</v>
      </c>
      <c r="C66" s="78">
        <v>1.8</v>
      </c>
      <c r="D66" s="78" t="s">
        <v>35</v>
      </c>
      <c r="E66" s="78"/>
      <c r="F66" s="183">
        <f t="shared" si="4"/>
        <v>0</v>
      </c>
    </row>
    <row r="67" spans="1:6" s="5" customFormat="1" ht="71.25" customHeight="1">
      <c r="A67" s="49">
        <v>9.5</v>
      </c>
      <c r="B67" s="79" t="s">
        <v>82</v>
      </c>
      <c r="C67" s="78">
        <v>2</v>
      </c>
      <c r="D67" s="78" t="s">
        <v>6</v>
      </c>
      <c r="E67" s="78"/>
      <c r="F67" s="183">
        <f t="shared" si="4"/>
        <v>0</v>
      </c>
    </row>
    <row r="68" spans="1:6" s="5" customFormat="1" ht="69" customHeight="1">
      <c r="A68" s="49">
        <v>9.6</v>
      </c>
      <c r="B68" s="77" t="s">
        <v>79</v>
      </c>
      <c r="C68" s="78">
        <v>2</v>
      </c>
      <c r="D68" s="78" t="s">
        <v>6</v>
      </c>
      <c r="E68" s="78"/>
      <c r="F68" s="183">
        <f t="shared" si="4"/>
        <v>0</v>
      </c>
    </row>
    <row r="69" spans="1:6" s="5" customFormat="1" ht="66" customHeight="1">
      <c r="A69" s="49">
        <v>9.7</v>
      </c>
      <c r="B69" s="77" t="s">
        <v>28</v>
      </c>
      <c r="C69" s="78">
        <v>2</v>
      </c>
      <c r="D69" s="78" t="s">
        <v>6</v>
      </c>
      <c r="E69" s="78"/>
      <c r="F69" s="183">
        <f t="shared" si="4"/>
        <v>0</v>
      </c>
    </row>
    <row r="70" spans="1:6" s="5" customFormat="1" ht="57.75" customHeight="1">
      <c r="A70" s="49">
        <v>9.8</v>
      </c>
      <c r="B70" s="77" t="s">
        <v>24</v>
      </c>
      <c r="C70" s="78">
        <v>2</v>
      </c>
      <c r="D70" s="78" t="s">
        <v>6</v>
      </c>
      <c r="E70" s="78"/>
      <c r="F70" s="183">
        <f t="shared" si="4"/>
        <v>0</v>
      </c>
    </row>
    <row r="71" spans="1:6" s="5" customFormat="1" ht="84.75" customHeight="1">
      <c r="A71" s="49">
        <v>9.9</v>
      </c>
      <c r="B71" s="77" t="s">
        <v>83</v>
      </c>
      <c r="C71" s="78">
        <v>3</v>
      </c>
      <c r="D71" s="78" t="s">
        <v>6</v>
      </c>
      <c r="E71" s="78"/>
      <c r="F71" s="183">
        <f t="shared" si="4"/>
        <v>0</v>
      </c>
    </row>
    <row r="72" spans="1:6" s="5" customFormat="1" ht="45.75" customHeight="1">
      <c r="A72" s="50">
        <v>9.1</v>
      </c>
      <c r="B72" s="77" t="s">
        <v>84</v>
      </c>
      <c r="C72" s="78">
        <v>43</v>
      </c>
      <c r="D72" s="78" t="s">
        <v>4</v>
      </c>
      <c r="E72" s="78"/>
      <c r="F72" s="183">
        <f t="shared" si="4"/>
        <v>0</v>
      </c>
    </row>
    <row r="73" spans="1:6" s="5" customFormat="1" ht="41.25" customHeight="1">
      <c r="A73" s="49">
        <v>9.11</v>
      </c>
      <c r="B73" s="77" t="s">
        <v>75</v>
      </c>
      <c r="C73" s="78">
        <v>6</v>
      </c>
      <c r="D73" s="78" t="s">
        <v>4</v>
      </c>
      <c r="E73" s="78"/>
      <c r="F73" s="183">
        <f t="shared" si="4"/>
        <v>0</v>
      </c>
    </row>
    <row r="74" spans="1:6" s="5" customFormat="1" ht="50.25" customHeight="1">
      <c r="A74" s="49">
        <v>9.12</v>
      </c>
      <c r="B74" s="77" t="s">
        <v>85</v>
      </c>
      <c r="C74" s="78">
        <v>42</v>
      </c>
      <c r="D74" s="78" t="s">
        <v>4</v>
      </c>
      <c r="E74" s="78"/>
      <c r="F74" s="183">
        <f t="shared" si="4"/>
        <v>0</v>
      </c>
    </row>
    <row r="75" spans="1:6" s="5" customFormat="1" ht="54.75" customHeight="1">
      <c r="A75" s="49">
        <v>9.13</v>
      </c>
      <c r="B75" s="77" t="s">
        <v>38</v>
      </c>
      <c r="C75" s="78">
        <v>50</v>
      </c>
      <c r="D75" s="78" t="s">
        <v>4</v>
      </c>
      <c r="E75" s="78"/>
      <c r="F75" s="183">
        <f t="shared" si="4"/>
        <v>0</v>
      </c>
    </row>
    <row r="76" spans="1:6" s="5" customFormat="1" ht="94.5" customHeight="1">
      <c r="A76" s="49">
        <v>9.14</v>
      </c>
      <c r="B76" s="79" t="s">
        <v>39</v>
      </c>
      <c r="C76" s="78">
        <v>2</v>
      </c>
      <c r="D76" s="78" t="s">
        <v>6</v>
      </c>
      <c r="E76" s="78"/>
      <c r="F76" s="183">
        <f t="shared" si="4"/>
        <v>0</v>
      </c>
    </row>
    <row r="77" spans="1:6" ht="41.25" customHeight="1">
      <c r="A77" s="30">
        <v>9.15</v>
      </c>
      <c r="B77" s="80" t="s">
        <v>41</v>
      </c>
      <c r="C77" s="81">
        <v>2</v>
      </c>
      <c r="D77" s="82" t="s">
        <v>42</v>
      </c>
      <c r="E77" s="36"/>
      <c r="F77" s="183">
        <f t="shared" si="4"/>
        <v>0</v>
      </c>
    </row>
    <row r="78" spans="1:6" s="102" customFormat="1" ht="28.5" customHeight="1">
      <c r="A78" s="111"/>
      <c r="B78" s="112" t="s">
        <v>118</v>
      </c>
      <c r="C78" s="113"/>
      <c r="D78" s="114"/>
      <c r="E78" s="115"/>
      <c r="F78" s="185">
        <f>SUM(F63:F77)</f>
        <v>0</v>
      </c>
    </row>
    <row r="79" spans="1:6" ht="21" customHeight="1">
      <c r="A79" s="37">
        <v>10</v>
      </c>
      <c r="B79" s="155" t="s">
        <v>32</v>
      </c>
      <c r="C79" s="156"/>
      <c r="D79" s="156"/>
      <c r="E79" s="157"/>
      <c r="F79" s="186"/>
    </row>
    <row r="80" spans="1:6" ht="36" customHeight="1">
      <c r="A80" s="45" t="s">
        <v>0</v>
      </c>
      <c r="B80" s="46" t="s">
        <v>1</v>
      </c>
      <c r="C80" s="24" t="s">
        <v>2</v>
      </c>
      <c r="D80" s="25" t="s">
        <v>3</v>
      </c>
      <c r="E80" s="38" t="s">
        <v>14</v>
      </c>
      <c r="F80" s="172" t="s">
        <v>13</v>
      </c>
    </row>
    <row r="81" spans="1:6" s="5" customFormat="1" ht="33" customHeight="1">
      <c r="A81" s="30">
        <v>10.1</v>
      </c>
      <c r="B81" s="83" t="s">
        <v>43</v>
      </c>
      <c r="C81" s="84">
        <v>2</v>
      </c>
      <c r="D81" s="84" t="s">
        <v>4</v>
      </c>
      <c r="E81" s="85"/>
      <c r="F81" s="183">
        <f aca="true" t="shared" si="5" ref="F81:F90">C81*E81</f>
        <v>0</v>
      </c>
    </row>
    <row r="82" spans="1:6" s="5" customFormat="1" ht="36" customHeight="1">
      <c r="A82" s="30">
        <v>10.2</v>
      </c>
      <c r="B82" s="83" t="s">
        <v>44</v>
      </c>
      <c r="C82" s="84">
        <v>3</v>
      </c>
      <c r="D82" s="84" t="s">
        <v>4</v>
      </c>
      <c r="E82" s="86"/>
      <c r="F82" s="183">
        <f t="shared" si="5"/>
        <v>0</v>
      </c>
    </row>
    <row r="83" spans="1:6" s="5" customFormat="1" ht="48" customHeight="1">
      <c r="A83" s="30">
        <v>10.3</v>
      </c>
      <c r="B83" s="83" t="s">
        <v>45</v>
      </c>
      <c r="C83" s="87">
        <v>6</v>
      </c>
      <c r="D83" s="69" t="s">
        <v>6</v>
      </c>
      <c r="E83" s="86"/>
      <c r="F83" s="183">
        <f t="shared" si="5"/>
        <v>0</v>
      </c>
    </row>
    <row r="84" spans="1:6" s="5" customFormat="1" ht="31.5" customHeight="1">
      <c r="A84" s="30">
        <v>10.4</v>
      </c>
      <c r="B84" s="83" t="s">
        <v>46</v>
      </c>
      <c r="C84" s="87">
        <v>10</v>
      </c>
      <c r="D84" s="87" t="s">
        <v>6</v>
      </c>
      <c r="E84" s="86"/>
      <c r="F84" s="183">
        <f t="shared" si="5"/>
        <v>0</v>
      </c>
    </row>
    <row r="85" spans="1:6" s="5" customFormat="1" ht="36.75" customHeight="1">
      <c r="A85" s="30">
        <v>10.5</v>
      </c>
      <c r="B85" s="83" t="s">
        <v>47</v>
      </c>
      <c r="C85" s="87">
        <v>4</v>
      </c>
      <c r="D85" s="87" t="s">
        <v>6</v>
      </c>
      <c r="E85" s="86"/>
      <c r="F85" s="183">
        <f t="shared" si="5"/>
        <v>0</v>
      </c>
    </row>
    <row r="86" spans="1:6" s="5" customFormat="1" ht="48.75" customHeight="1">
      <c r="A86" s="30">
        <v>10.6</v>
      </c>
      <c r="B86" s="88" t="s">
        <v>86</v>
      </c>
      <c r="C86" s="87">
        <v>2</v>
      </c>
      <c r="D86" s="87" t="s">
        <v>12</v>
      </c>
      <c r="E86" s="86"/>
      <c r="F86" s="183">
        <f t="shared" si="5"/>
        <v>0</v>
      </c>
    </row>
    <row r="87" spans="1:6" s="5" customFormat="1" ht="42" customHeight="1">
      <c r="A87" s="30">
        <v>10.7</v>
      </c>
      <c r="B87" s="88" t="s">
        <v>87</v>
      </c>
      <c r="C87" s="87">
        <v>4</v>
      </c>
      <c r="D87" s="87" t="s">
        <v>12</v>
      </c>
      <c r="E87" s="86"/>
      <c r="F87" s="183">
        <f t="shared" si="5"/>
        <v>0</v>
      </c>
    </row>
    <row r="88" spans="1:6" s="5" customFormat="1" ht="31.5" customHeight="1">
      <c r="A88" s="30">
        <v>10.8</v>
      </c>
      <c r="B88" s="83" t="s">
        <v>48</v>
      </c>
      <c r="C88" s="87">
        <v>10</v>
      </c>
      <c r="D88" s="87" t="s">
        <v>12</v>
      </c>
      <c r="E88" s="86"/>
      <c r="F88" s="183">
        <f t="shared" si="5"/>
        <v>0</v>
      </c>
    </row>
    <row r="89" spans="1:6" s="5" customFormat="1" ht="26.25" customHeight="1">
      <c r="A89" s="30">
        <v>10.9</v>
      </c>
      <c r="B89" s="88" t="s">
        <v>49</v>
      </c>
      <c r="C89" s="87">
        <v>1</v>
      </c>
      <c r="D89" s="87" t="s">
        <v>12</v>
      </c>
      <c r="E89" s="86"/>
      <c r="F89" s="183">
        <f t="shared" si="5"/>
        <v>0</v>
      </c>
    </row>
    <row r="90" spans="1:6" s="5" customFormat="1" ht="32.25" customHeight="1">
      <c r="A90" s="47">
        <v>10.1</v>
      </c>
      <c r="B90" s="88" t="s">
        <v>50</v>
      </c>
      <c r="C90" s="87">
        <v>1</v>
      </c>
      <c r="D90" s="87" t="s">
        <v>12</v>
      </c>
      <c r="E90" s="86"/>
      <c r="F90" s="183">
        <f t="shared" si="5"/>
        <v>0</v>
      </c>
    </row>
    <row r="91" spans="1:6" s="95" customFormat="1" ht="24.75" customHeight="1">
      <c r="A91" s="91"/>
      <c r="B91" s="92" t="s">
        <v>119</v>
      </c>
      <c r="C91" s="93"/>
      <c r="D91" s="93"/>
      <c r="E91" s="94"/>
      <c r="F91" s="187">
        <f>SUM(F81:F90)</f>
        <v>0</v>
      </c>
    </row>
    <row r="92" spans="1:6" s="5" customFormat="1" ht="19.5" customHeight="1">
      <c r="A92" s="31">
        <v>11</v>
      </c>
      <c r="B92" s="142" t="s">
        <v>100</v>
      </c>
      <c r="C92" s="142"/>
      <c r="D92" s="142"/>
      <c r="E92" s="143"/>
      <c r="F92" s="188"/>
    </row>
    <row r="93" spans="1:6" s="5" customFormat="1" ht="27" customHeight="1">
      <c r="A93" s="30"/>
      <c r="B93" s="89" t="s">
        <v>1</v>
      </c>
      <c r="C93" s="24" t="s">
        <v>2</v>
      </c>
      <c r="D93" s="25" t="s">
        <v>3</v>
      </c>
      <c r="E93" s="38" t="s">
        <v>14</v>
      </c>
      <c r="F93" s="172" t="s">
        <v>13</v>
      </c>
    </row>
    <row r="94" spans="1:6" ht="238.5" customHeight="1">
      <c r="A94" s="30">
        <v>11.1</v>
      </c>
      <c r="B94" s="90" t="s">
        <v>88</v>
      </c>
      <c r="C94" s="87">
        <v>1</v>
      </c>
      <c r="D94" s="87" t="s">
        <v>6</v>
      </c>
      <c r="E94" s="34"/>
      <c r="F94" s="183">
        <f>C94*E94</f>
        <v>0</v>
      </c>
    </row>
    <row r="95" spans="1:10" ht="179.25" customHeight="1">
      <c r="A95" s="30">
        <v>11.2</v>
      </c>
      <c r="B95" s="90" t="s">
        <v>110</v>
      </c>
      <c r="C95" s="87">
        <v>3</v>
      </c>
      <c r="D95" s="87" t="s">
        <v>6</v>
      </c>
      <c r="E95" s="33"/>
      <c r="F95" s="183">
        <f>C95*E95</f>
        <v>0</v>
      </c>
      <c r="I95" s="150"/>
      <c r="J95" s="150"/>
    </row>
    <row r="96" spans="1:10" s="5" customFormat="1" ht="27" customHeight="1">
      <c r="A96" s="32"/>
      <c r="B96" s="144" t="s">
        <v>120</v>
      </c>
      <c r="C96" s="145"/>
      <c r="D96" s="145"/>
      <c r="E96" s="146"/>
      <c r="F96" s="189">
        <f>SUM(F94:F95)</f>
        <v>0</v>
      </c>
      <c r="G96" s="16"/>
      <c r="I96" s="150"/>
      <c r="J96" s="150"/>
    </row>
    <row r="97" spans="1:10" s="5" customFormat="1" ht="20.25" customHeight="1">
      <c r="A97" s="35"/>
      <c r="B97" s="147" t="s">
        <v>51</v>
      </c>
      <c r="C97" s="148"/>
      <c r="D97" s="148"/>
      <c r="E97" s="149"/>
      <c r="F97" s="190"/>
      <c r="G97" s="16"/>
      <c r="I97" s="150"/>
      <c r="J97" s="150"/>
    </row>
    <row r="98" spans="1:10" s="5" customFormat="1" ht="19.5" customHeight="1">
      <c r="A98" s="140" t="s">
        <v>54</v>
      </c>
      <c r="B98" s="141"/>
      <c r="C98" s="141"/>
      <c r="D98" s="141"/>
      <c r="E98" s="141"/>
      <c r="F98" s="191"/>
      <c r="I98" s="150"/>
      <c r="J98" s="150"/>
    </row>
    <row r="99" spans="1:6" s="5" customFormat="1" ht="30" customHeight="1">
      <c r="A99" s="128" t="s">
        <v>11</v>
      </c>
      <c r="B99" s="129"/>
      <c r="C99" s="129"/>
      <c r="D99" s="129"/>
      <c r="E99" s="130"/>
      <c r="F99" s="192">
        <f>F11</f>
        <v>0</v>
      </c>
    </row>
    <row r="100" spans="1:6" s="5" customFormat="1" ht="30.75" customHeight="1">
      <c r="A100" s="128" t="s">
        <v>56</v>
      </c>
      <c r="B100" s="129"/>
      <c r="C100" s="129"/>
      <c r="D100" s="129"/>
      <c r="E100" s="130"/>
      <c r="F100" s="192">
        <f>F16</f>
        <v>0</v>
      </c>
    </row>
    <row r="101" spans="1:6" s="5" customFormat="1" ht="30.75" customHeight="1">
      <c r="A101" s="131" t="s">
        <v>58</v>
      </c>
      <c r="B101" s="132"/>
      <c r="C101" s="132"/>
      <c r="D101" s="132"/>
      <c r="E101" s="133"/>
      <c r="F101" s="192">
        <f>F27</f>
        <v>0</v>
      </c>
    </row>
    <row r="102" spans="1:6" s="5" customFormat="1" ht="30.75" customHeight="1">
      <c r="A102" s="134" t="s">
        <v>101</v>
      </c>
      <c r="B102" s="135"/>
      <c r="C102" s="135"/>
      <c r="D102" s="135"/>
      <c r="E102" s="136"/>
      <c r="F102" s="192">
        <f>F35</f>
        <v>0</v>
      </c>
    </row>
    <row r="103" spans="1:6" s="5" customFormat="1" ht="30" customHeight="1">
      <c r="A103" s="137" t="s">
        <v>59</v>
      </c>
      <c r="B103" s="138"/>
      <c r="C103" s="138"/>
      <c r="D103" s="138"/>
      <c r="E103" s="139"/>
      <c r="F103" s="192">
        <f>F40</f>
        <v>0</v>
      </c>
    </row>
    <row r="104" spans="1:6" s="5" customFormat="1" ht="33" customHeight="1">
      <c r="A104" s="122" t="s">
        <v>60</v>
      </c>
      <c r="B104" s="122"/>
      <c r="C104" s="122"/>
      <c r="D104" s="122"/>
      <c r="E104" s="123"/>
      <c r="F104" s="192">
        <f>F45</f>
        <v>0</v>
      </c>
    </row>
    <row r="105" spans="1:6" s="5" customFormat="1" ht="28.5" customHeight="1">
      <c r="A105" s="122" t="s">
        <v>61</v>
      </c>
      <c r="B105" s="122"/>
      <c r="C105" s="122"/>
      <c r="D105" s="122"/>
      <c r="E105" s="123"/>
      <c r="F105" s="192">
        <f>F53</f>
        <v>0</v>
      </c>
    </row>
    <row r="106" spans="1:6" ht="33" customHeight="1">
      <c r="A106" s="122" t="s">
        <v>63</v>
      </c>
      <c r="B106" s="122"/>
      <c r="C106" s="122"/>
      <c r="D106" s="122"/>
      <c r="E106" s="123"/>
      <c r="F106" s="192">
        <f>F61</f>
        <v>0</v>
      </c>
    </row>
    <row r="107" spans="1:6" ht="36" customHeight="1">
      <c r="A107" s="122" t="s">
        <v>65</v>
      </c>
      <c r="B107" s="122"/>
      <c r="C107" s="122"/>
      <c r="D107" s="122"/>
      <c r="E107" s="123"/>
      <c r="F107" s="192">
        <f>F78</f>
        <v>0</v>
      </c>
    </row>
    <row r="108" spans="1:6" ht="34.5" customHeight="1">
      <c r="A108" s="122" t="s">
        <v>64</v>
      </c>
      <c r="B108" s="122"/>
      <c r="C108" s="122"/>
      <c r="D108" s="122"/>
      <c r="E108" s="123"/>
      <c r="F108" s="192">
        <f>F91</f>
        <v>0</v>
      </c>
    </row>
    <row r="109" spans="1:6" ht="34.5" customHeight="1">
      <c r="A109" s="122" t="s">
        <v>99</v>
      </c>
      <c r="B109" s="122"/>
      <c r="C109" s="122"/>
      <c r="D109" s="122"/>
      <c r="E109" s="123"/>
      <c r="F109" s="192">
        <f>F96</f>
        <v>0</v>
      </c>
    </row>
    <row r="110" spans="1:6" ht="27.75" customHeight="1" thickBot="1">
      <c r="A110" s="124" t="s">
        <v>55</v>
      </c>
      <c r="B110" s="124"/>
      <c r="C110" s="124"/>
      <c r="D110" s="124"/>
      <c r="E110" s="125"/>
      <c r="F110" s="193">
        <f>SUM(F99:F109)</f>
        <v>0</v>
      </c>
    </row>
  </sheetData>
  <sheetProtection/>
  <mergeCells count="27">
    <mergeCell ref="B2:F2"/>
    <mergeCell ref="B3:F3"/>
    <mergeCell ref="B11:E11"/>
    <mergeCell ref="B16:E16"/>
    <mergeCell ref="C53:E53"/>
    <mergeCell ref="I95:I98"/>
    <mergeCell ref="J95:J98"/>
    <mergeCell ref="B61:E61"/>
    <mergeCell ref="B40:E40"/>
    <mergeCell ref="B79:E79"/>
    <mergeCell ref="A104:E104"/>
    <mergeCell ref="A1:F1"/>
    <mergeCell ref="A99:E99"/>
    <mergeCell ref="A100:E100"/>
    <mergeCell ref="A101:E101"/>
    <mergeCell ref="A102:E102"/>
    <mergeCell ref="A103:E103"/>
    <mergeCell ref="A98:E98"/>
    <mergeCell ref="B92:E92"/>
    <mergeCell ref="B96:E96"/>
    <mergeCell ref="B97:E97"/>
    <mergeCell ref="A105:E105"/>
    <mergeCell ref="A106:E106"/>
    <mergeCell ref="A107:E107"/>
    <mergeCell ref="A108:E108"/>
    <mergeCell ref="A109:E109"/>
    <mergeCell ref="A110:E110"/>
  </mergeCells>
  <printOptions horizontalCentered="1" verticalCentered="1"/>
  <pageMargins left="0.236220472440945" right="0.236220472440945" top="0.511811023622047" bottom="0.511811023622047" header="0.0393700787401575" footer="0.31496062992126"/>
  <pageSetup horizontalDpi="1200" verticalDpi="1200" orientation="portrait" scale="67" r:id="rId2"/>
  <headerFooter>
    <oddFooter>&amp;C&amp;P</oddFooter>
  </headerFooter>
  <rowBreaks count="6" manualBreakCount="6">
    <brk id="20" max="5" man="1"/>
    <brk id="27" max="5" man="1"/>
    <brk id="45" max="5" man="1"/>
    <brk id="65" max="5" man="1"/>
    <brk id="78" max="5" man="1"/>
    <brk id="9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roads &amp;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Roland Fang Kum</cp:lastModifiedBy>
  <cp:lastPrinted>2022-02-28T12:46:28Z</cp:lastPrinted>
  <dcterms:created xsi:type="dcterms:W3CDTF">2004-07-08T12:47:04Z</dcterms:created>
  <dcterms:modified xsi:type="dcterms:W3CDTF">2022-02-28T13:12:48Z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0x0101006635AEAF6AB34F449EBADCC2F9723832</vt:lpwstr>
  </property>
</Properties>
</file>